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codeName="ThisWorkbook"/>
  <xr:revisionPtr revIDLastSave="0" documentId="8_{D81B290A-995E-4235-AB0A-FA0886B684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stomer contact details" sheetId="1" r:id="rId1"/>
    <sheet name="Upcoming appointments" sheetId="2" r:id="rId2"/>
  </sheets>
  <definedNames>
    <definedName name="ColumnTitle1">ContactList[[#Headers],[Customer ID]]</definedName>
    <definedName name="ColumnTitle2">UpcomingAppointments[[#Headers],[Date]]</definedName>
    <definedName name="lstCustomers">ContactList[Company Name]</definedName>
    <definedName name="_xlnm.Print_Titles" localSheetId="0">'Customer contact details'!$4:$4</definedName>
    <definedName name="_xlnm.Print_Titles" localSheetId="1">'Upcoming appointments'!$4:$4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3" i="2"/>
  <c r="B12" i="2"/>
  <c r="B11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<sst xmlns="http://schemas.openxmlformats.org/spreadsheetml/2006/main" count="88" uniqueCount="69">
  <si>
    <t>Customer ID</t>
  </si>
  <si>
    <t>Company Name</t>
  </si>
  <si>
    <t>Contact Name</t>
  </si>
  <si>
    <t>City</t>
  </si>
  <si>
    <t>Date</t>
  </si>
  <si>
    <t>Time</t>
  </si>
  <si>
    <t>Customer Name</t>
  </si>
  <si>
    <t>Additional Notes</t>
  </si>
  <si>
    <t>Adventure Works</t>
  </si>
  <si>
    <t>Alpine Ski House</t>
  </si>
  <si>
    <t>City Power &amp; Light</t>
  </si>
  <si>
    <t>Coho Winery</t>
  </si>
  <si>
    <t>Contoso, Ltd</t>
  </si>
  <si>
    <t>Contoso Pharmaceuticals</t>
  </si>
  <si>
    <t>Graphic Design Institute</t>
  </si>
  <si>
    <t>Humongous Insurance</t>
  </si>
  <si>
    <t>State</t>
  </si>
  <si>
    <t>Attendees</t>
  </si>
  <si>
    <t>Meeting Subject</t>
  </si>
  <si>
    <t>Email Address</t>
  </si>
  <si>
    <t>Sales</t>
  </si>
  <si>
    <t>Marketing</t>
  </si>
  <si>
    <t>Networking</t>
  </si>
  <si>
    <t>Isla, Kai, Luke</t>
  </si>
  <si>
    <t>Harper, Leo, Noah, Riley</t>
  </si>
  <si>
    <t>Ava, Eli, Milo</t>
  </si>
  <si>
    <t>Luna, Max, Ivy</t>
  </si>
  <si>
    <t>Charlotte, Ethan, Owen, Ruby</t>
  </si>
  <si>
    <t>Mia, Levi, Wyatt</t>
  </si>
  <si>
    <t>Amelia, Logan, Sadie</t>
  </si>
  <si>
    <t>Violet, Finn, Oliver</t>
  </si>
  <si>
    <t>Lily, Jackson, Caleb, Zoe</t>
  </si>
  <si>
    <t>Hazel, Gabriel, Sophia</t>
  </si>
  <si>
    <t>View customer contact details</t>
  </si>
  <si>
    <t>UPCOMING APPOINTMENTS</t>
  </si>
  <si>
    <t xml:space="preserve">CENTRAL PENDER PARK : PHASE 1 CONSTRUCTION </t>
  </si>
  <si>
    <t>Plan Holders List</t>
  </si>
  <si>
    <t>PH0001</t>
  </si>
  <si>
    <t>PH0002</t>
  </si>
  <si>
    <t>PH0003</t>
  </si>
  <si>
    <t>PH0004</t>
  </si>
  <si>
    <t>PH0005</t>
  </si>
  <si>
    <t>PH0006</t>
  </si>
  <si>
    <t>T&amp;H CONSTRUCTION</t>
  </si>
  <si>
    <t>N/A</t>
  </si>
  <si>
    <t>HAMPSTEAD</t>
  </si>
  <si>
    <t>NC</t>
  </si>
  <si>
    <t>thconstructionnc@yahoo.com</t>
  </si>
  <si>
    <t>SUNLAND BUILDERS</t>
  </si>
  <si>
    <t>sunland2504@yahoo.com</t>
  </si>
  <si>
    <t>NEWPORT</t>
  </si>
  <si>
    <t>ELITE CONSTRUCTION &amp; GRADING</t>
  </si>
  <si>
    <t>ELLIOTT GARRISS</t>
  </si>
  <si>
    <t>WILMINGTON</t>
  </si>
  <si>
    <t>egarriss@eliteconstructionnc.com</t>
  </si>
  <si>
    <t>J.M. THOMPSON</t>
  </si>
  <si>
    <t>CARY</t>
  </si>
  <si>
    <t>estimating@jmthompson.com</t>
  </si>
  <si>
    <t>cameron@bestsandandgravel.com</t>
  </si>
  <si>
    <t>BEST SAND &amp; GRAVEL INC</t>
  </si>
  <si>
    <t>GOLDSBORO</t>
  </si>
  <si>
    <t>CAMERON</t>
  </si>
  <si>
    <t>WATERS CONTRACTING COMPANY</t>
  </si>
  <si>
    <t>BRAD RAY</t>
  </si>
  <si>
    <t>bradr@waterscontracting.net</t>
  </si>
  <si>
    <t>BOGUE</t>
  </si>
  <si>
    <t>bishopw@waterscontracting.net</t>
  </si>
  <si>
    <t>BISHOP WILLIAMS</t>
  </si>
  <si>
    <t>PH0007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</si>
</sst>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)@"/>
    <numFmt numFmtId="165" formatCode="[$-409]h:mm\ AM/PM;@"/>
    <numFmt numFmtId="166" formatCode="00000"/>
    <numFmt numFmtId="167" formatCode="[&lt;=9999999]###\-####;\(###\)\ ###\-####"/>
  </numFmts>
  <fonts count="18" x14ac:knownFonts="1">
    <font>
      <sz val="11"/>
      <color theme="1"/>
      <name val="Gulim"/>
      <family val="2"/>
      <scheme val="minor"/>
    </font>
    <font>
      <sz val="11"/>
      <color theme="4"/>
      <name val="Gulim"/>
      <family val="2"/>
      <scheme val="minor"/>
    </font>
    <font>
      <u/>
      <sz val="11"/>
      <color theme="10"/>
      <name val="Gulim"/>
      <family val="2"/>
      <scheme val="minor"/>
    </font>
    <font>
      <u/>
      <sz val="11"/>
      <color theme="11"/>
      <name val="Gulim"/>
      <family val="2"/>
      <scheme val="minor"/>
    </font>
    <font>
      <sz val="11"/>
      <color theme="1"/>
      <name val="Gulim"/>
      <family val="2"/>
      <scheme val="minor"/>
    </font>
    <font>
      <u/>
      <sz val="11"/>
      <color theme="4" tint="-0.24994659260841701"/>
      <name val="Gulim"/>
      <family val="2"/>
      <scheme val="minor"/>
    </font>
    <font>
      <sz val="11"/>
      <color theme="0"/>
      <name val="Posterama"/>
      <family val="2"/>
      <scheme val="major"/>
    </font>
    <font>
      <sz val="20"/>
      <color theme="4" tint="-0.24994659260841701"/>
      <name val="Posterama"/>
      <family val="2"/>
      <scheme val="major"/>
    </font>
    <font>
      <b/>
      <sz val="11"/>
      <color theme="3"/>
      <name val="Posterama"/>
      <family val="2"/>
      <scheme val="major"/>
    </font>
    <font>
      <b/>
      <sz val="11"/>
      <color theme="1"/>
      <name val="Gulim"/>
      <family val="2"/>
      <scheme val="minor"/>
    </font>
    <font>
      <sz val="20"/>
      <color theme="9" tint="-0.499984740745262"/>
      <name val="Posterama"/>
      <family val="2"/>
      <scheme val="major"/>
    </font>
    <font>
      <b/>
      <sz val="36"/>
      <color theme="4" tint="-0.24994659260841701"/>
      <name val="Posterama"/>
      <family val="2"/>
      <scheme val="major"/>
    </font>
    <font>
      <b/>
      <sz val="20"/>
      <color theme="4" tint="-0.24994659260841701"/>
      <name val="Posterama"/>
      <family val="2"/>
      <scheme val="major"/>
    </font>
    <font>
      <b/>
      <sz val="14"/>
      <color theme="9" tint="-0.24994659260841701"/>
      <name val="Posterama"/>
      <family val="2"/>
      <scheme val="major"/>
    </font>
    <font>
      <b/>
      <sz val="14"/>
      <color theme="9" tint="-0.249977111117893"/>
      <name val="Posterama"/>
      <family val="2"/>
      <scheme val="major"/>
    </font>
    <font>
      <sz val="8"/>
      <name val="Gulim"/>
      <family val="2"/>
      <scheme val="minor"/>
    </font>
    <font>
      <b/>
      <sz val="24"/>
      <color theme="4" tint="-0.24994659260841701"/>
      <name val="Posterama"/>
      <family val="2"/>
    </font>
    <font>
      <b/>
      <sz val="16"/>
      <name val="Gulim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1" tint="0.24994659260841701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</borders>
  <cellStyleXfs count="23">
    <xf numFmtId="164" fontId="0" fillId="0" borderId="0">
      <alignment wrapText="1"/>
    </xf>
    <xf numFmtId="0" fontId="12" fillId="0" borderId="2" applyFill="0" applyProtection="0">
      <alignment vertical="center"/>
    </xf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13" fillId="5" borderId="3" applyProtection="0">
      <alignment horizontal="center" vertical="center"/>
    </xf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2" applyFill="0" applyProtection="0">
      <alignment vertical="center"/>
    </xf>
    <xf numFmtId="0" fontId="4" fillId="2" borderId="1" applyNumberFormat="0" applyFont="0" applyAlignment="0" applyProtection="0"/>
    <xf numFmtId="166" fontId="4" fillId="0" borderId="0" applyFont="0" applyFill="0" applyBorder="0">
      <alignment horizontal="left"/>
    </xf>
    <xf numFmtId="167" fontId="4" fillId="0" borderId="0">
      <alignment horizontal="center"/>
    </xf>
    <xf numFmtId="14" fontId="4" fillId="0" borderId="0" applyFont="0" applyFill="0" applyBorder="0">
      <alignment horizontal="left" vertical="center" indent="1"/>
    </xf>
    <xf numFmtId="165" fontId="4" fillId="0" borderId="0" applyFont="0" applyFill="0" applyBorder="0">
      <alignment horizontal="left" indent="1"/>
    </xf>
    <xf numFmtId="164" fontId="6" fillId="3" borderId="0" applyBorder="0" applyProtection="0">
      <alignment vertical="center"/>
    </xf>
    <xf numFmtId="0" fontId="8" fillId="4" borderId="2" applyProtection="0">
      <alignment horizontal="center" vertical="center"/>
    </xf>
    <xf numFmtId="0" fontId="8" fillId="0" borderId="0" applyNumberFormat="0" applyFill="0" applyBorder="0" applyAlignment="0" applyProtection="0"/>
    <xf numFmtId="164" fontId="9" fillId="5" borderId="0" applyFill="0" applyProtection="0">
      <alignment vertical="center"/>
    </xf>
  </cellStyleXfs>
  <cellXfs count="17">
    <xf numFmtId="164" fontId="0" fillId="0" borderId="0" xfId="0">
      <alignment wrapText="1"/>
    </xf>
    <xf numFmtId="164" fontId="0" fillId="0" borderId="0" xfId="0" applyAlignment="1">
      <alignment vertical="center" wrapText="1"/>
    </xf>
    <xf numFmtId="0" fontId="7" fillId="0" borderId="0" xfId="13" applyBorder="1">
      <alignment vertical="center"/>
    </xf>
    <xf numFmtId="0" fontId="8" fillId="6" borderId="0" xfId="20" quotePrefix="1" applyFill="1" applyBorder="1">
      <alignment horizontal="center" vertical="center"/>
    </xf>
    <xf numFmtId="0" fontId="10" fillId="0" borderId="0" xfId="13" applyFont="1" applyBorder="1">
      <alignment vertical="center"/>
    </xf>
    <xf numFmtId="0" fontId="11" fillId="0" borderId="0" xfId="1" applyFont="1" applyBorder="1">
      <alignment vertical="center"/>
    </xf>
    <xf numFmtId="164" fontId="14" fillId="5" borderId="3" xfId="6" applyFont="1">
      <alignment horizontal="center" vertical="center"/>
    </xf>
    <xf numFmtId="14" fontId="0" fillId="0" borderId="0" xfId="17" applyFont="1" applyFill="1" applyBorder="1">
      <alignment horizontal="left" vertical="center" indent="1"/>
    </xf>
    <xf numFmtId="165" fontId="0" fillId="0" borderId="0" xfId="18" applyFont="1" applyFill="1" applyBorder="1" applyAlignment="1">
      <alignment horizontal="left" vertical="center" indent="1"/>
    </xf>
    <xf numFmtId="164" fontId="0" fillId="0" borderId="0" xfId="0" applyAlignment="1">
      <alignment horizontal="left" vertical="center" wrapText="1" indent="1"/>
    </xf>
    <xf numFmtId="164" fontId="0" fillId="0" borderId="0" xfId="22" applyFont="1" applyFill="1" applyAlignment="1">
      <alignment horizontal="left" vertical="center" indent="1"/>
    </xf>
    <xf numFmtId="164" fontId="6" fillId="0" borderId="0" xfId="19" applyFill="1" applyBorder="1" applyAlignment="1">
      <alignment horizontal="left" vertical="center" indent="1"/>
    </xf>
    <xf numFmtId="164" fontId="0" fillId="0" borderId="0" xfId="0" applyAlignment="1">
      <alignment horizontal="left" vertical="center" wrapText="1"/>
    </xf>
    <xf numFmtId="164" fontId="0" fillId="0" borderId="0" xfId="22" applyFont="1" applyFill="1" applyAlignment="1">
      <alignment horizontal="left" vertical="center"/>
    </xf>
    <xf numFmtId="0" fontId="16" fillId="0" borderId="0" xfId="1" applyFont="1" applyBorder="1" applyAlignment="1">
      <alignment horizontal="center" vertical="center"/>
    </xf>
    <xf numFmtId="164" fontId="17" fillId="0" borderId="0" xfId="0" applyFont="1" applyAlignment="1">
      <alignment horizontal="center" vertical="center" wrapText="1"/>
    </xf>
    <xf numFmtId="164" fontId="0" fillId="0" borderId="0" xfId="0" applyFill="1" applyAlignment="1">
      <alignment vertical="center" wrapText="1"/>
    </xf>
  </cellXfs>
  <cellStyles count="23">
    <cellStyle name="Comma" xfId="8" builtinId="3" customBuiltin="1"/>
    <cellStyle name="Comma [0]" xfId="9" builtinId="6" customBuiltin="1"/>
    <cellStyle name="Contact Number" xfId="16" xr:uid="{00000000-0005-0000-0000-000002000000}"/>
    <cellStyle name="Currency" xfId="10" builtinId="4" customBuiltin="1"/>
    <cellStyle name="Currency [0]" xfId="11" builtinId="7" customBuiltin="1"/>
    <cellStyle name="Date" xfId="17" xr:uid="{00000000-0005-0000-0000-000005000000}"/>
    <cellStyle name="Email" xfId="22" xr:uid="{7550990F-9FC6-42E3-BF99-B26341B945F7}"/>
    <cellStyle name="Followed Hyperlink" xfId="3" builtinId="9" hidden="1"/>
    <cellStyle name="Followed Hyperlink" xfId="4" builtinId="9" hidden="1"/>
    <cellStyle name="Followed Hyperlink" xfId="7" builtinId="9" customBuiltin="1"/>
    <cellStyle name="Heading 1" xfId="13" builtinId="16" customBuiltin="1"/>
    <cellStyle name="Heading 2" xfId="19" builtinId="17" customBuiltin="1"/>
    <cellStyle name="Heading 3" xfId="20" builtinId="18" customBuiltin="1"/>
    <cellStyle name="Heading 4" xfId="21" builtinId="19" customBuiltin="1"/>
    <cellStyle name="Hyperlink" xfId="2" builtinId="8" hidden="1" customBuiltin="1"/>
    <cellStyle name="Hyperlink" xfId="5" builtinId="8" hidden="1"/>
    <cellStyle name="Hyperlink" xfId="6" builtinId="8" customBuiltin="1"/>
    <cellStyle name="Normal" xfId="0" builtinId="0" customBuiltin="1"/>
    <cellStyle name="Note" xfId="14" builtinId="10" customBuiltin="1"/>
    <cellStyle name="Percent" xfId="12" builtinId="5" customBuiltin="1"/>
    <cellStyle name="Time" xfId="18" xr:uid="{00000000-0005-0000-0000-000013000000}"/>
    <cellStyle name="Title" xfId="1" builtinId="15" customBuiltin="1"/>
    <cellStyle name="Zip Code" xfId="15" xr:uid="{00000000-0005-0000-0000-000015000000}"/>
  </cellStyles>
  <dxfs count="6">
    <dxf>
      <font>
        <strike val="0"/>
        <outline val="0"/>
        <shadow val="0"/>
        <u val="none"/>
        <vertAlign val="baseline"/>
        <sz val="11"/>
        <color theme="0"/>
        <name val="Posterama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0"/>
        <name val="Posterama"/>
        <family val="2"/>
        <scheme val="major"/>
      </font>
    </dxf>
    <dxf>
      <font>
        <color auto="1"/>
      </font>
    </dxf>
    <dxf>
      <font>
        <color auto="1"/>
      </font>
      <fill>
        <patternFill>
          <fgColor theme="4" tint="0.79998168889431442"/>
          <bgColor theme="4" tint="0.79995117038483843"/>
        </patternFill>
      </fill>
    </dxf>
    <dxf>
      <font>
        <b/>
        <i val="0"/>
        <color theme="0"/>
      </font>
      <fill>
        <patternFill>
          <fgColor theme="4" tint="-0.24994659260841701"/>
          <bgColor theme="4" tint="-0.24994659260841701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Customer Contact List" defaultPivotStyle="PivotStyleLight2">
    <tableStyle name="Customer Contact List" pivot="0" count="4" xr9:uid="{00000000-0011-0000-FFFF-FFFF00000000}">
      <tableStyleElement type="wholeTable" dxfId="5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actList" displayName="ContactList" ref="B4:G14" totalsRowShown="0" headerRowDxfId="1">
  <tableColumns count="6">
    <tableColumn id="1" xr3:uid="{00000000-0010-0000-0000-000001000000}" name="Customer ID"/>
    <tableColumn id="2" xr3:uid="{00000000-0010-0000-0000-000002000000}" name="Company Name"/>
    <tableColumn id="3" xr3:uid="{00000000-0010-0000-0000-000003000000}" name="Contact Name"/>
    <tableColumn id="5" xr3:uid="{00000000-0010-0000-0000-000005000000}" name="City"/>
    <tableColumn id="6" xr3:uid="{00000000-0010-0000-0000-000006000000}" name="State"/>
    <tableColumn id="12" xr3:uid="{00000000-0010-0000-0000-00000C000000}" name="Email Address"/>
  </tableColumns>
  <tableStyleInfo name="Customer Contact List" showFirstColumn="0" showLastColumn="0" showRowStripes="1" showColumnStripes="0"/>
  <extLst>
    <ext xmlns:x14="http://schemas.microsoft.com/office/spreadsheetml/2009/9/main" uri="{504A1905-F514-4f6f-8877-14C23A59335A}">
      <x14:table altTextSummary="Enter Customer ID, Company Name, Contact Name, Billing Address, City, State, Zip code, Country, Contact Title, Phone &amp; Fax number, Email Address &amp; Notes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pcomingAppointments" displayName="UpcomingAppointments" ref="B4:G14" totalsRowShown="0" headerRowDxfId="0">
  <tableColumns count="6">
    <tableColumn id="2" xr3:uid="{00000000-0010-0000-0100-000002000000}" name="Date"/>
    <tableColumn id="3" xr3:uid="{00000000-0010-0000-0100-000003000000}" name="Time"/>
    <tableColumn id="1" xr3:uid="{00000000-0010-0000-0100-000001000000}" name="Customer Name"/>
    <tableColumn id="4" xr3:uid="{00000000-0010-0000-0100-000004000000}" name="Meeting Subject"/>
    <tableColumn id="5" xr3:uid="{00000000-0010-0000-0100-000005000000}" name="Attendees"/>
    <tableColumn id="6" xr3:uid="{00000000-0010-0000-0100-000006000000}" name="Additional Notes"/>
  </tableColumns>
  <tableStyleInfo name="Customer Contact List" showFirstColumn="0" showLastColumn="0" showRowStripes="1" showColumnStripes="0"/>
  <extLst>
    <ext xmlns:x14="http://schemas.microsoft.com/office/spreadsheetml/2009/9/main" uri="{504A1905-F514-4f6f-8877-14C23A59335A}">
      <x14:table altTextSummary="List of upcoming appointments with Customer Name, Date, Time, Meeting Subject, Attendees, and Additional Notes. Use the heading filters to find specific entry"/>
    </ext>
  </extLst>
</table>
</file>

<file path=xl/theme/theme1.xml><?xml version="1.0" encoding="utf-8"?>
<a:theme xmlns:a="http://schemas.openxmlformats.org/drawingml/2006/main" name="Office Theme">
  <a:themeElements>
    <a:clrScheme name="Custom 33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2377B6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EE8D18"/>
      </a:accent6>
      <a:hlink>
        <a:srgbClr val="6EAC1C"/>
      </a:hlink>
      <a:folHlink>
        <a:srgbClr val="593500"/>
      </a:folHlink>
    </a:clrScheme>
    <a:fontScheme name="Custom 27">
      <a:majorFont>
        <a:latin typeface="Posterama"/>
        <a:ea typeface=""/>
        <a:cs typeface=""/>
      </a:majorFont>
      <a:minorFont>
        <a:latin typeface="Guli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K14"/>
  <sheetViews>
    <sheetView showGridLines="0" tabSelected="1" zoomScaleNormal="100" workbookViewId="0">
      <selection activeCell="B5" sqref="B5"/>
    </sheetView>
  </sheetViews>
  <sheetFormatPr defaultColWidth="8.75" defaultRowHeight="38.65" customHeight="1" x14ac:dyDescent="0.15"/>
  <cols>
    <col min="1" max="1" width="2.75" style="1" customWidth="1"/>
    <col min="2" max="2" width="20.5" style="1" customWidth="1"/>
    <col min="3" max="3" width="30.5" style="1" customWidth="1"/>
    <col min="4" max="4" width="26" style="1" customWidth="1"/>
    <col min="5" max="5" width="15.5" style="1" customWidth="1"/>
    <col min="6" max="6" width="11.5" style="1" customWidth="1"/>
    <col min="7" max="7" width="37.25" style="1" customWidth="1"/>
    <col min="8" max="8" width="2.5" style="1" customWidth="1"/>
    <col min="9" max="16384" width="8.75" style="1"/>
  </cols>
  <sheetData>
    <row r="1" spans="2:11" ht="12.6" customHeight="1" x14ac:dyDescent="0.15"/>
    <row r="2" spans="2:11" ht="48" customHeight="1" x14ac:dyDescent="0.15">
      <c r="B2" s="14" t="s">
        <v>35</v>
      </c>
      <c r="C2" s="14"/>
      <c r="D2" s="14"/>
      <c r="E2" s="14"/>
      <c r="F2" s="14"/>
      <c r="G2" s="14"/>
      <c r="H2" s="2"/>
      <c r="I2" s="2"/>
      <c r="J2" s="2"/>
      <c r="K2" s="3"/>
    </row>
    <row r="3" spans="2:11" ht="22.5" customHeight="1" x14ac:dyDescent="0.15">
      <c r="B3" s="15" t="s">
        <v>36</v>
      </c>
      <c r="C3" s="15"/>
      <c r="D3" s="15"/>
      <c r="E3" s="15"/>
      <c r="F3" s="15"/>
      <c r="G3" s="15"/>
    </row>
    <row r="4" spans="2:11" ht="25.5" customHeight="1" x14ac:dyDescent="0.15">
      <c r="B4" s="11" t="s">
        <v>0</v>
      </c>
      <c r="C4" s="11" t="s">
        <v>1</v>
      </c>
      <c r="D4" s="11" t="s">
        <v>2</v>
      </c>
      <c r="E4" s="11" t="s">
        <v>3</v>
      </c>
      <c r="F4" s="11" t="s">
        <v>16</v>
      </c>
      <c r="G4" s="11" t="s">
        <v>19</v>
      </c>
    </row>
    <row r="5" spans="2:11" ht="38.65" customHeight="1" x14ac:dyDescent="0.15">
      <c r="B5" s="9" t="s">
        <v>37</v>
      </c>
      <c r="C5" s="9" t="s">
        <v>43</v>
      </c>
      <c r="D5" s="9" t="s">
        <v>44</v>
      </c>
      <c r="E5" s="9" t="s">
        <v>45</v>
      </c>
      <c r="F5" s="9" t="s">
        <v>46</v>
      </c>
      <c r="G5" s="12" t="s">
        <v>47</v>
      </c>
    </row>
    <row r="6" spans="2:11" ht="38.65" customHeight="1" x14ac:dyDescent="0.15">
      <c r="B6" s="9" t="s">
        <v>38</v>
      </c>
      <c r="C6" s="9" t="s">
        <v>48</v>
      </c>
      <c r="D6" s="9" t="s">
        <v>44</v>
      </c>
      <c r="E6" s="9" t="s">
        <v>50</v>
      </c>
      <c r="F6" s="9" t="s">
        <v>46</v>
      </c>
      <c r="G6" s="13" t="s">
        <v>49</v>
      </c>
    </row>
    <row r="7" spans="2:11" ht="38.65" customHeight="1" x14ac:dyDescent="0.15">
      <c r="B7" s="9" t="s">
        <v>39</v>
      </c>
      <c r="C7" s="9" t="s">
        <v>51</v>
      </c>
      <c r="D7" s="9" t="s">
        <v>52</v>
      </c>
      <c r="E7" s="9" t="s">
        <v>53</v>
      </c>
      <c r="F7" s="9" t="s">
        <v>46</v>
      </c>
      <c r="G7" s="1" t="s">
        <v>54</v>
      </c>
    </row>
    <row r="8" spans="2:11" ht="38.65" customHeight="1" x14ac:dyDescent="0.15">
      <c r="B8" s="9" t="s">
        <v>40</v>
      </c>
      <c r="C8" s="9" t="s">
        <v>55</v>
      </c>
      <c r="D8" s="9" t="s">
        <v>44</v>
      </c>
      <c r="E8" s="9" t="s">
        <v>56</v>
      </c>
      <c r="F8" s="9" t="s">
        <v>46</v>
      </c>
      <c r="G8" s="13" t="s">
        <v>57</v>
      </c>
    </row>
    <row r="9" spans="2:11" ht="38.65" customHeight="1" x14ac:dyDescent="0.15">
      <c r="B9" s="9" t="s">
        <v>41</v>
      </c>
      <c r="C9" s="9" t="s">
        <v>59</v>
      </c>
      <c r="D9" s="9" t="s">
        <v>61</v>
      </c>
      <c r="E9" s="9" t="s">
        <v>60</v>
      </c>
      <c r="F9" s="9" t="s">
        <v>46</v>
      </c>
      <c r="G9" s="12" t="s">
        <v>58</v>
      </c>
    </row>
    <row r="10" spans="2:11" ht="38.65" customHeight="1" x14ac:dyDescent="0.15">
      <c r="B10" s="9" t="s">
        <v>42</v>
      </c>
      <c r="C10" s="12" t="s">
        <v>62</v>
      </c>
      <c r="D10" s="9" t="s">
        <v>63</v>
      </c>
      <c r="E10" s="9" t="s">
        <v>65</v>
      </c>
      <c r="F10" s="9" t="s">
        <v>46</v>
      </c>
      <c r="G10" s="1" t="s">
        <v>64</v>
      </c>
    </row>
    <row r="11" spans="2:11" ht="38.65" customHeight="1" x14ac:dyDescent="0.15">
      <c r="B11" s="9" t="s">
        <v>68</v>
      </c>
      <c r="C11" s="9" t="s">
        <v>62</v>
      </c>
      <c r="D11" s="9" t="s">
        <v>67</v>
      </c>
      <c r="E11" s="9" t="s">
        <v>65</v>
      </c>
      <c r="F11" s="9" t="s">
        <v>46</v>
      </c>
      <c r="G11" s="16" t="s">
        <v>66</v>
      </c>
    </row>
    <row r="12" spans="2:11" ht="38.65" customHeight="1" x14ac:dyDescent="0.15">
      <c r="B12" s="9"/>
      <c r="C12" s="9"/>
      <c r="D12" s="9"/>
      <c r="E12" s="9"/>
      <c r="F12" s="9"/>
      <c r="G12" s="10"/>
    </row>
    <row r="13" spans="2:11" ht="38.65" customHeight="1" x14ac:dyDescent="0.15">
      <c r="B13" s="9"/>
      <c r="C13" s="9"/>
      <c r="D13" s="9"/>
      <c r="E13" s="9"/>
      <c r="F13" s="9"/>
      <c r="G13" s="10"/>
    </row>
    <row r="14" spans="2:11" ht="38.65" customHeight="1" x14ac:dyDescent="0.15">
      <c r="B14" s="9"/>
      <c r="C14" s="9"/>
      <c r="D14" s="9"/>
      <c r="E14" s="9"/>
      <c r="F14" s="9"/>
      <c r="G14" s="10"/>
    </row>
  </sheetData>
  <mergeCells count="2">
    <mergeCell ref="B2:G2"/>
    <mergeCell ref="B3:G3"/>
  </mergeCells>
  <phoneticPr fontId="15" type="noConversion"/>
  <dataValidations count="9">
    <dataValidation allowBlank="1" showInputMessage="1" showErrorMessage="1" prompt="Title of this worksheet is in this cell" sqref="B2" xr:uid="{00000000-0002-0000-0000-000001000000}"/>
    <dataValidation allowBlank="1" showInputMessage="1" showErrorMessage="1" prompt="Navigation link to Upcoming Appointments worksheet" sqref="K2" xr:uid="{00000000-0002-0000-0000-000002000000}"/>
    <dataValidation allowBlank="1" showInputMessage="1" showErrorMessage="1" prompt="Enter Customer ID in this column under this heading. Use heading filters to find specific entries" sqref="B4" xr:uid="{00000000-0002-0000-0000-000003000000}"/>
    <dataValidation allowBlank="1" showInputMessage="1" showErrorMessage="1" prompt="Enter Company Name in this column under this heading" sqref="C4" xr:uid="{00000000-0002-0000-0000-000004000000}"/>
    <dataValidation allowBlank="1" showInputMessage="1" showErrorMessage="1" prompt="Enter Contact Name in this column under this heading" sqref="D4" xr:uid="{00000000-0002-0000-0000-000005000000}"/>
    <dataValidation allowBlank="1" showInputMessage="1" showErrorMessage="1" prompt="Enter City in this column under this heading" sqref="E4" xr:uid="{00000000-0002-0000-0000-000007000000}"/>
    <dataValidation allowBlank="1" showInputMessage="1" showErrorMessage="1" prompt="Enter State in this column under this heading" sqref="F4" xr:uid="{00000000-0002-0000-0000-000008000000}"/>
    <dataValidation allowBlank="1" showInputMessage="1" showErrorMessage="1" prompt="Enter Email Address in this column under this heading" sqref="G4" xr:uid="{00000000-0002-0000-0000-00000E000000}"/>
    <dataValidation allowBlank="1" showInputMessage="1" showErrorMessage="1" prompt="Create a Contact list in this worksheet. Select cell H2 to navigate to Upcoming Appointments" sqref="A1" xr:uid="{9F0B04B7-8B09-4706-B87D-7F1318A4F479}"/>
  </dataValidations>
  <printOptions horizontalCentered="1"/>
  <pageMargins left="0.25" right="0.25" top="0.75" bottom="0.75" header="0.3" footer="0.3"/>
  <pageSetup scale="68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/>
    <pageSetUpPr fitToPage="1"/>
  </sheetPr>
  <dimension ref="B1:G14"/>
  <sheetViews>
    <sheetView showGridLines="0" topLeftCell="A4" zoomScaleNormal="100" workbookViewId="0"/>
  </sheetViews>
  <sheetFormatPr defaultRowHeight="30" customHeight="1" x14ac:dyDescent="0.15"/>
  <cols>
    <col min="1" max="1" width="2.75" customWidth="1"/>
    <col min="2" max="2" width="20.5" customWidth="1"/>
    <col min="3" max="3" width="17.375" customWidth="1"/>
    <col min="4" max="4" width="33.25" customWidth="1"/>
    <col min="5" max="5" width="26.25" customWidth="1"/>
    <col min="6" max="6" width="34.75" customWidth="1"/>
    <col min="7" max="7" width="40.625" customWidth="1"/>
    <col min="8" max="8" width="2.5" customWidth="1"/>
    <col min="9" max="9" width="9.375" customWidth="1"/>
  </cols>
  <sheetData>
    <row r="1" spans="2:7" ht="12.6" customHeight="1" thickBot="1" x14ac:dyDescent="0.2"/>
    <row r="2" spans="2:7" ht="56.65" customHeight="1" thickTop="1" thickBot="1" x14ac:dyDescent="0.2">
      <c r="B2" s="5" t="s">
        <v>34</v>
      </c>
      <c r="C2" s="2"/>
      <c r="D2" s="2"/>
      <c r="E2" s="2"/>
      <c r="F2" s="4"/>
      <c r="G2" s="6" t="s">
        <v>33</v>
      </c>
    </row>
    <row r="3" spans="2:7" ht="12.6" customHeight="1" thickTop="1" x14ac:dyDescent="0.15"/>
    <row r="4" spans="2:7" ht="38.65" customHeight="1" x14ac:dyDescent="0.15">
      <c r="B4" s="11" t="s">
        <v>4</v>
      </c>
      <c r="C4" s="11" t="s">
        <v>5</v>
      </c>
      <c r="D4" s="11" t="s">
        <v>6</v>
      </c>
      <c r="E4" s="11" t="s">
        <v>18</v>
      </c>
      <c r="F4" s="11" t="s">
        <v>17</v>
      </c>
      <c r="G4" s="11" t="s">
        <v>7</v>
      </c>
    </row>
    <row r="5" spans="2:7" ht="38.65" customHeight="1" x14ac:dyDescent="0.15">
      <c r="B5" s="7">
        <f ca="1">TODAY()+3</f>
        <v>45583</v>
      </c>
      <c r="C5" s="8">
        <v>0.45833333333333331</v>
      </c>
      <c r="D5" s="9" t="s">
        <v>15</v>
      </c>
      <c r="E5" s="9" t="s">
        <v>20</v>
      </c>
      <c r="F5" s="9" t="s">
        <v>23</v>
      </c>
      <c r="G5" s="9"/>
    </row>
    <row r="6" spans="2:7" ht="38.65" customHeight="1" x14ac:dyDescent="0.15">
      <c r="B6" s="7">
        <f ca="1">TODAY()+4</f>
        <v>45584</v>
      </c>
      <c r="C6" s="8">
        <v>0.41666666666666669</v>
      </c>
      <c r="D6" s="9" t="s">
        <v>9</v>
      </c>
      <c r="E6" s="9" t="s">
        <v>21</v>
      </c>
      <c r="F6" s="9" t="s">
        <v>24</v>
      </c>
      <c r="G6" s="9"/>
    </row>
    <row r="7" spans="2:7" ht="38.65" customHeight="1" x14ac:dyDescent="0.15">
      <c r="B7" s="7">
        <f ca="1">TODAY()+5</f>
        <v>45585</v>
      </c>
      <c r="C7" s="8">
        <v>0.41666666666666669</v>
      </c>
      <c r="D7" s="9" t="s">
        <v>12</v>
      </c>
      <c r="E7" s="9" t="s">
        <v>22</v>
      </c>
      <c r="F7" s="9" t="s">
        <v>25</v>
      </c>
      <c r="G7" s="9"/>
    </row>
    <row r="8" spans="2:7" ht="38.65" customHeight="1" x14ac:dyDescent="0.15">
      <c r="B8" s="7">
        <f ca="1">TODAY()+10</f>
        <v>45590</v>
      </c>
      <c r="C8" s="8">
        <v>0.72916666666666674</v>
      </c>
      <c r="D8" s="9" t="s">
        <v>11</v>
      </c>
      <c r="E8" s="9" t="s">
        <v>20</v>
      </c>
      <c r="F8" s="9" t="s">
        <v>26</v>
      </c>
      <c r="G8" s="9"/>
    </row>
    <row r="9" spans="2:7" ht="38.65" customHeight="1" x14ac:dyDescent="0.15">
      <c r="B9" s="7">
        <f ca="1">TODAY()+11</f>
        <v>45591</v>
      </c>
      <c r="C9" s="8">
        <v>0.4375</v>
      </c>
      <c r="D9" s="9" t="s">
        <v>10</v>
      </c>
      <c r="E9" s="9" t="s">
        <v>21</v>
      </c>
      <c r="F9" s="9" t="s">
        <v>27</v>
      </c>
      <c r="G9" s="9"/>
    </row>
    <row r="10" spans="2:7" ht="38.65" customHeight="1" x14ac:dyDescent="0.15">
      <c r="B10" s="7">
        <f ca="1">TODAY()+13</f>
        <v>45593</v>
      </c>
      <c r="C10" s="8">
        <v>0.75</v>
      </c>
      <c r="D10" s="9" t="s">
        <v>8</v>
      </c>
      <c r="E10" s="9" t="s">
        <v>22</v>
      </c>
      <c r="F10" s="9" t="s">
        <v>28</v>
      </c>
      <c r="G10" s="9"/>
    </row>
    <row r="11" spans="2:7" ht="38.65" customHeight="1" x14ac:dyDescent="0.15">
      <c r="B11" s="7">
        <f ca="1">TODAY()+14</f>
        <v>45594</v>
      </c>
      <c r="C11" s="8">
        <v>0.72916666666666674</v>
      </c>
      <c r="D11" s="9" t="s">
        <v>10</v>
      </c>
      <c r="E11" s="9" t="s">
        <v>20</v>
      </c>
      <c r="F11" s="9" t="s">
        <v>29</v>
      </c>
      <c r="G11" s="9"/>
    </row>
    <row r="12" spans="2:7" ht="38.65" customHeight="1" x14ac:dyDescent="0.15">
      <c r="B12" s="7">
        <f ca="1">TODAY()+18</f>
        <v>45598</v>
      </c>
      <c r="C12" s="8">
        <v>0.58333333333333337</v>
      </c>
      <c r="D12" s="9" t="s">
        <v>13</v>
      </c>
      <c r="E12" s="9" t="s">
        <v>21</v>
      </c>
      <c r="F12" s="9" t="s">
        <v>30</v>
      </c>
      <c r="G12" s="9"/>
    </row>
    <row r="13" spans="2:7" ht="38.65" customHeight="1" x14ac:dyDescent="0.15">
      <c r="B13" s="7">
        <f ca="1">TODAY()+20</f>
        <v>45600</v>
      </c>
      <c r="C13" s="8">
        <v>0.4375</v>
      </c>
      <c r="D13" s="9" t="s">
        <v>14</v>
      </c>
      <c r="E13" s="9" t="s">
        <v>22</v>
      </c>
      <c r="F13" s="9" t="s">
        <v>31</v>
      </c>
      <c r="G13" s="9"/>
    </row>
    <row r="14" spans="2:7" ht="38.65" customHeight="1" x14ac:dyDescent="0.15">
      <c r="B14" s="7">
        <f ca="1">TODAY()+22</f>
        <v>45602</v>
      </c>
      <c r="C14" s="8">
        <v>0.625</v>
      </c>
      <c r="D14" s="9" t="s">
        <v>12</v>
      </c>
      <c r="E14" s="9" t="s">
        <v>20</v>
      </c>
      <c r="F14" s="9" t="s">
        <v>32</v>
      </c>
      <c r="G14" s="9"/>
    </row>
  </sheetData>
  <dataValidations count="10">
    <dataValidation allowBlank="1" showInputMessage="1" showErrorMessage="1" prompt="Title of this worksheet is in this cell" sqref="B2" xr:uid="{00000000-0002-0000-0100-000002000000}"/>
    <dataValidation allowBlank="1" showInputMessage="1" showErrorMessage="1" prompt="Navigation link to Customer Contact Details worksheet" sqref="G2" xr:uid="{00000000-0002-0000-0100-000003000000}"/>
    <dataValidation allowBlank="1" showInputMessage="1" showErrorMessage="1" prompt="Enter Date in this column under this heading_x000a_" sqref="B4" xr:uid="{00000000-0002-0000-0100-000004000000}"/>
    <dataValidation allowBlank="1" showInputMessage="1" showErrorMessage="1" prompt="Enter Time in this column under this heading" sqref="C4" xr:uid="{00000000-0002-0000-0100-000005000000}"/>
    <dataValidation allowBlank="1" showInputMessage="1" showErrorMessage="1" prompt="Select Customer Name in this column under this heading. Press ALT+DOWN ARROW to open the drop-down list, then ENTER to make selection" sqref="D4" xr:uid="{00000000-0002-0000-0100-000006000000}"/>
    <dataValidation allowBlank="1" showInputMessage="1" showErrorMessage="1" prompt="Enter Meeting Subject in this column under this heading" sqref="E4" xr:uid="{00000000-0002-0000-0100-000007000000}"/>
    <dataValidation allowBlank="1" showInputMessage="1" showErrorMessage="1" prompt="Enter Attendees in this column under this heading" sqref="F4" xr:uid="{00000000-0002-0000-0100-000008000000}"/>
    <dataValidation allowBlank="1" showInputMessage="1" showErrorMessage="1" prompt="Enter Additional Notes in this column under this heading" sqref="G4" xr:uid="{00000000-0002-0000-0100-000009000000}"/>
    <dataValidation type="list" errorStyle="warning" allowBlank="1" showInputMessage="1" showErrorMessage="1" error="Select a customer name from the list. Select CANCEL, then press ALT+DOWN ARROW to pick customer name from the drop-down list" sqref="D5:D14" xr:uid="{00000000-0002-0000-0100-000000000000}">
      <formula1>lstCustomers</formula1>
    </dataValidation>
    <dataValidation allowBlank="1" showInputMessage="1" showErrorMessage="1" prompt="Create a list of Upcoming Appointments in this worksheet. Select cell G2 to return to Customer Contact Details worksheet" sqref="A1" xr:uid="{8843FBE0-E1AC-4B3A-BA03-9542DC32AC59}"/>
  </dataValidations>
  <hyperlinks>
    <hyperlink ref="G2" location="'Customer Contact Details'!A1" tooltip="Select to view Customer Contact Details" display="Customer Contact Details" xr:uid="{00000000-0004-0000-0100-000000000000}"/>
  </hyperlinks>
  <printOptions horizontalCentered="1"/>
  <pageMargins left="0.7" right="0.7" top="0.75" bottom="0.75" header="0.3" footer="0.3"/>
  <pageSetup scale="61" fitToHeight="0" orientation="landscape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42283D-407F-4E3D-ADDA-26FE01E1C0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0DB3F1E1-4C60-4234-A627-13398D4E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9BA0E2-A272-442A-8426-D519B39AB1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TM03427396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Customer contact details</vt:lpstr>
      <vt:lpstr>Upcoming appointments</vt:lpstr>
      <vt:lpstr>ColumnTitle1</vt:lpstr>
      <vt:lpstr>ColumnTitle2</vt:lpstr>
      <vt:lpstr>lstCustomers</vt:lpstr>
      <vt:lpstr>'Customer contact details'!Print_Titles</vt:lpstr>
      <vt:lpstr>'Upcoming appointments'!Print_Titles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2023-05-27T05:51:58Z</dcterms:created>
  <dcterms:modified xsi:type="dcterms:W3CDTF">2024-10-15T19:22:17Z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