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S:\Purchasing\All Access\Marcella\Bids\2023-2024 BIDS\Child Nutrition\Small Equipment (CNS)\"/>
    </mc:Choice>
  </mc:AlternateContent>
  <xr:revisionPtr revIDLastSave="0" documentId="8_{000989B4-B1E6-429D-9EAB-D015B5B33EE8}" xr6:coauthVersionLast="47" xr6:coauthVersionMax="47" xr10:uidLastSave="{00000000-0000-0000-0000-000000000000}"/>
  <bookViews>
    <workbookView xWindow="30120" yWindow="945" windowWidth="23415" windowHeight="13740" xr2:uid="{00000000-000D-0000-FFFF-FFFF00000000}"/>
  </bookViews>
  <sheets>
    <sheet name="Smallwares" sheetId="1" r:id="rId1"/>
  </sheets>
  <definedNames>
    <definedName name="_xlnm.Print_Area" localSheetId="0">Smallwares!$A$1:$M$1923</definedName>
    <definedName name="_xlnm.Print_Titles" localSheetId="0">Smallwares!$1:$5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57" i="1" l="1"/>
  <c r="L857" i="1"/>
  <c r="M626" i="1"/>
  <c r="I626" i="1"/>
  <c r="L626" i="1" s="1"/>
  <c r="M193" i="1"/>
  <c r="I193" i="1"/>
  <c r="L193" i="1" s="1"/>
  <c r="M643" i="1"/>
  <c r="I643" i="1"/>
  <c r="L643" i="1" s="1"/>
  <c r="M1630" i="1"/>
  <c r="I1630" i="1"/>
  <c r="L1630" i="1" s="1"/>
  <c r="M1368" i="1"/>
  <c r="I1368" i="1"/>
  <c r="L1368" i="1" s="1"/>
  <c r="M1180" i="1"/>
  <c r="I1180" i="1"/>
  <c r="L1180" i="1" s="1"/>
  <c r="M1174" i="1"/>
  <c r="I1174" i="1"/>
  <c r="L1174" i="1" s="1"/>
  <c r="M1168" i="1"/>
  <c r="I1168" i="1"/>
  <c r="L1168" i="1" s="1"/>
  <c r="M1162" i="1"/>
  <c r="I1162" i="1"/>
  <c r="L1162" i="1" s="1"/>
  <c r="M1120" i="1"/>
  <c r="I1120" i="1"/>
  <c r="L1120" i="1" s="1"/>
  <c r="M1114" i="1"/>
  <c r="I1114" i="1"/>
  <c r="L1114" i="1" s="1"/>
  <c r="M1103" i="1"/>
  <c r="I1103" i="1"/>
  <c r="L1103" i="1" s="1"/>
  <c r="M1091" i="1"/>
  <c r="I1091" i="1"/>
  <c r="L1091" i="1" s="1"/>
  <c r="M730" i="1"/>
  <c r="I730" i="1"/>
  <c r="L730" i="1" s="1"/>
  <c r="M734" i="1"/>
  <c r="I734" i="1"/>
  <c r="L734" i="1" s="1"/>
  <c r="M722" i="1"/>
  <c r="I722" i="1"/>
  <c r="L722" i="1" s="1"/>
  <c r="M714" i="1"/>
  <c r="I714" i="1"/>
  <c r="L714" i="1" s="1"/>
  <c r="M710" i="1"/>
  <c r="I710" i="1"/>
  <c r="L710" i="1" s="1"/>
  <c r="M703" i="1"/>
  <c r="I703" i="1"/>
  <c r="L703" i="1" s="1"/>
  <c r="M694" i="1"/>
  <c r="I694" i="1"/>
  <c r="L694" i="1" s="1"/>
  <c r="M360" i="1"/>
  <c r="I360" i="1"/>
  <c r="L360" i="1" s="1"/>
  <c r="M355" i="1"/>
  <c r="I355" i="1"/>
  <c r="L355" i="1" s="1"/>
  <c r="M350" i="1"/>
  <c r="I350" i="1"/>
  <c r="L350" i="1" s="1"/>
  <c r="M345" i="1"/>
  <c r="I345" i="1"/>
  <c r="L345" i="1" s="1"/>
  <c r="M340" i="1"/>
  <c r="I340" i="1"/>
  <c r="L340" i="1" s="1"/>
  <c r="M334" i="1"/>
  <c r="I334" i="1"/>
  <c r="L334" i="1" s="1"/>
  <c r="M329" i="1"/>
  <c r="I329" i="1"/>
  <c r="L329" i="1" s="1"/>
  <c r="M324" i="1"/>
  <c r="I324" i="1"/>
  <c r="L324" i="1" s="1"/>
  <c r="M319" i="1"/>
  <c r="I319" i="1"/>
  <c r="L319" i="1" s="1"/>
  <c r="M314" i="1"/>
  <c r="I314" i="1"/>
  <c r="L314" i="1" s="1"/>
  <c r="M309" i="1"/>
  <c r="I309" i="1"/>
  <c r="L309" i="1" s="1"/>
  <c r="M304" i="1"/>
  <c r="I304" i="1"/>
  <c r="L304" i="1" s="1"/>
  <c r="M299" i="1"/>
  <c r="I299" i="1"/>
  <c r="L299" i="1" s="1"/>
  <c r="M294" i="1"/>
  <c r="I294" i="1"/>
  <c r="L294" i="1" s="1"/>
  <c r="M289" i="1"/>
  <c r="I289" i="1"/>
  <c r="L289" i="1" s="1"/>
  <c r="I419" i="1"/>
  <c r="I415" i="1"/>
  <c r="L415" i="1" s="1"/>
  <c r="I411" i="1"/>
  <c r="L411" i="1" s="1"/>
  <c r="I403" i="1"/>
  <c r="L403" i="1" s="1"/>
  <c r="I399" i="1"/>
  <c r="L399" i="1" s="1"/>
  <c r="M421" i="1"/>
  <c r="I421" i="1"/>
  <c r="L421" i="1" s="1"/>
  <c r="M419" i="1"/>
  <c r="L419" i="1"/>
  <c r="M417" i="1"/>
  <c r="I417" i="1"/>
  <c r="L417" i="1" s="1"/>
  <c r="M415" i="1"/>
  <c r="M413" i="1"/>
  <c r="I413" i="1"/>
  <c r="L413" i="1" s="1"/>
  <c r="M411" i="1"/>
  <c r="I407" i="1"/>
  <c r="L407" i="1" s="1"/>
  <c r="I393" i="1"/>
  <c r="L393" i="1" s="1"/>
  <c r="I381" i="1"/>
  <c r="L381" i="1" s="1"/>
  <c r="I387" i="1"/>
  <c r="L387" i="1" s="1"/>
  <c r="I375" i="1"/>
  <c r="L375" i="1" s="1"/>
  <c r="I369" i="1"/>
  <c r="L369" i="1" s="1"/>
  <c r="I363" i="1"/>
  <c r="L363" i="1" s="1"/>
  <c r="M409" i="1"/>
  <c r="I409" i="1"/>
  <c r="L409" i="1" s="1"/>
  <c r="M407" i="1"/>
  <c r="M405" i="1"/>
  <c r="I405" i="1"/>
  <c r="L405" i="1" s="1"/>
  <c r="M403" i="1"/>
  <c r="M401" i="1"/>
  <c r="I401" i="1"/>
  <c r="L401" i="1" s="1"/>
  <c r="M399" i="1"/>
  <c r="M397" i="1"/>
  <c r="I397" i="1"/>
  <c r="L397" i="1" s="1"/>
  <c r="M393" i="1"/>
  <c r="M391" i="1"/>
  <c r="I391" i="1"/>
  <c r="L391" i="1" s="1"/>
  <c r="M387" i="1"/>
  <c r="M385" i="1"/>
  <c r="I385" i="1"/>
  <c r="L385" i="1" s="1"/>
  <c r="M381" i="1"/>
  <c r="M379" i="1"/>
  <c r="I379" i="1"/>
  <c r="L379" i="1" s="1"/>
  <c r="M375" i="1"/>
  <c r="M373" i="1"/>
  <c r="I373" i="1"/>
  <c r="L373" i="1" s="1"/>
  <c r="M369" i="1"/>
  <c r="M367" i="1"/>
  <c r="I367" i="1"/>
  <c r="L367" i="1" s="1"/>
  <c r="M363" i="1"/>
  <c r="M1901" i="1"/>
  <c r="I1901" i="1"/>
  <c r="L1901" i="1" s="1"/>
  <c r="M1900" i="1"/>
  <c r="I1900" i="1"/>
  <c r="L1900" i="1" s="1"/>
  <c r="I1845" i="1"/>
  <c r="L1845" i="1" s="1"/>
  <c r="M1844" i="1"/>
  <c r="I1844" i="1"/>
  <c r="L1844" i="1" s="1"/>
  <c r="M814" i="1"/>
  <c r="I814" i="1"/>
  <c r="L814" i="1" s="1"/>
  <c r="M673" i="1"/>
  <c r="I673" i="1"/>
  <c r="L673" i="1" s="1"/>
  <c r="M668" i="1"/>
  <c r="I668" i="1"/>
  <c r="L668" i="1" s="1"/>
  <c r="M663" i="1"/>
  <c r="I663" i="1"/>
  <c r="L663" i="1" s="1"/>
  <c r="M672" i="1"/>
  <c r="I672" i="1"/>
  <c r="L672" i="1" s="1"/>
  <c r="M667" i="1"/>
  <c r="I667" i="1"/>
  <c r="L667" i="1" s="1"/>
  <c r="M662" i="1"/>
  <c r="I662" i="1"/>
  <c r="L662" i="1" s="1"/>
  <c r="M569" i="1"/>
  <c r="I569" i="1"/>
  <c r="L569" i="1" s="1"/>
  <c r="M568" i="1"/>
  <c r="I568" i="1"/>
  <c r="L568" i="1" s="1"/>
  <c r="M561" i="1"/>
  <c r="I561" i="1"/>
  <c r="L561" i="1" s="1"/>
  <c r="M560" i="1"/>
  <c r="I560" i="1"/>
  <c r="L560" i="1" s="1"/>
  <c r="M553" i="1"/>
  <c r="I553" i="1"/>
  <c r="L553" i="1" s="1"/>
  <c r="M552" i="1"/>
  <c r="I552" i="1"/>
  <c r="L552" i="1" s="1"/>
  <c r="M545" i="1"/>
  <c r="I545" i="1"/>
  <c r="L545" i="1" s="1"/>
  <c r="M544" i="1"/>
  <c r="I544" i="1"/>
  <c r="L544" i="1" s="1"/>
  <c r="M537" i="1"/>
  <c r="I537" i="1"/>
  <c r="L537" i="1" s="1"/>
  <c r="M536" i="1"/>
  <c r="I536" i="1"/>
  <c r="L536" i="1" s="1"/>
  <c r="M529" i="1"/>
  <c r="I529" i="1"/>
  <c r="L529" i="1" s="1"/>
  <c r="M528" i="1"/>
  <c r="I528" i="1"/>
  <c r="L528" i="1" s="1"/>
  <c r="I1269" i="1"/>
  <c r="I906" i="1"/>
  <c r="I905" i="1"/>
  <c r="I904" i="1"/>
  <c r="I182" i="1"/>
  <c r="I1709" i="1"/>
  <c r="M69" i="1"/>
  <c r="I69" i="1"/>
  <c r="L69" i="1" s="1"/>
  <c r="M895" i="1" l="1"/>
  <c r="I895" i="1"/>
  <c r="L895" i="1" s="1"/>
  <c r="M948" i="1"/>
  <c r="I948" i="1"/>
  <c r="L948" i="1" s="1"/>
  <c r="M941" i="1"/>
  <c r="I941" i="1"/>
  <c r="L941" i="1" s="1"/>
  <c r="M1025" i="1"/>
  <c r="I1025" i="1"/>
  <c r="L1025" i="1" s="1"/>
  <c r="M1387" i="1"/>
  <c r="I1387" i="1"/>
  <c r="L1387" i="1" s="1"/>
  <c r="M1899" i="1"/>
  <c r="I1899" i="1"/>
  <c r="L1899" i="1" s="1"/>
  <c r="M1891" i="1"/>
  <c r="I1891" i="1"/>
  <c r="L1891" i="1" s="1"/>
  <c r="M1890" i="1"/>
  <c r="I1890" i="1"/>
  <c r="L1890" i="1" s="1"/>
  <c r="M1882" i="1"/>
  <c r="I1882" i="1"/>
  <c r="L1882" i="1" s="1"/>
  <c r="M1881" i="1"/>
  <c r="I1881" i="1"/>
  <c r="L1881" i="1" s="1"/>
  <c r="M1861" i="1"/>
  <c r="I1861" i="1"/>
  <c r="L1861" i="1" s="1"/>
  <c r="M1856" i="1"/>
  <c r="I1856" i="1"/>
  <c r="L1856" i="1" s="1"/>
  <c r="M1845" i="1"/>
  <c r="M1585" i="1"/>
  <c r="I1585" i="1"/>
  <c r="L1585" i="1" s="1"/>
  <c r="M1579" i="1"/>
  <c r="I1579" i="1"/>
  <c r="L1579" i="1" s="1"/>
  <c r="M973" i="1"/>
  <c r="I973" i="1"/>
  <c r="L973" i="1" s="1"/>
  <c r="M967" i="1"/>
  <c r="I967" i="1"/>
  <c r="L967" i="1" s="1"/>
  <c r="M961" i="1"/>
  <c r="I961" i="1"/>
  <c r="L961" i="1" s="1"/>
  <c r="M955" i="1"/>
  <c r="I955" i="1"/>
  <c r="L955" i="1" s="1"/>
  <c r="M838" i="1"/>
  <c r="I838" i="1"/>
  <c r="L838" i="1" s="1"/>
  <c r="M519" i="1"/>
  <c r="I519" i="1"/>
  <c r="L519" i="1" s="1"/>
  <c r="M426" i="1"/>
  <c r="I426" i="1"/>
  <c r="L426" i="1" s="1"/>
  <c r="M187" i="1"/>
  <c r="I187" i="1"/>
  <c r="L187" i="1" s="1"/>
  <c r="M88" i="1"/>
  <c r="I88" i="1"/>
  <c r="L88" i="1" s="1"/>
  <c r="M806" i="1"/>
  <c r="I806" i="1"/>
  <c r="L806" i="1" s="1"/>
  <c r="M820" i="1"/>
  <c r="I820" i="1"/>
  <c r="L820" i="1" s="1"/>
  <c r="I857" i="1"/>
  <c r="M863" i="1"/>
  <c r="I863" i="1"/>
  <c r="L863" i="1" s="1"/>
  <c r="M169" i="1"/>
  <c r="I169" i="1"/>
  <c r="L169" i="1" s="1"/>
  <c r="I168" i="1"/>
  <c r="L168" i="1" s="1"/>
  <c r="M168" i="1"/>
  <c r="I872" i="1"/>
  <c r="L872" i="1" s="1"/>
  <c r="M867" i="1"/>
  <c r="I867" i="1"/>
  <c r="L867" i="1" s="1"/>
  <c r="M874" i="1"/>
  <c r="I874" i="1"/>
  <c r="L874" i="1" s="1"/>
  <c r="M872" i="1"/>
  <c r="I844" i="1"/>
  <c r="L844" i="1" s="1"/>
  <c r="I843" i="1"/>
  <c r="L843" i="1" s="1"/>
  <c r="I842" i="1"/>
  <c r="L842" i="1" s="1"/>
  <c r="M844" i="1"/>
  <c r="M843" i="1"/>
  <c r="M842" i="1"/>
  <c r="M864" i="1"/>
  <c r="I864" i="1"/>
  <c r="L864" i="1" s="1"/>
  <c r="M858" i="1"/>
  <c r="I858" i="1"/>
  <c r="L858" i="1" s="1"/>
  <c r="I862" i="1"/>
  <c r="L862" i="1" s="1"/>
  <c r="I861" i="1"/>
  <c r="L861" i="1" s="1"/>
  <c r="I860" i="1"/>
  <c r="L860" i="1" s="1"/>
  <c r="I856" i="1"/>
  <c r="L856" i="1" s="1"/>
  <c r="I855" i="1"/>
  <c r="I854" i="1"/>
  <c r="M1457" i="1"/>
  <c r="I1457" i="1"/>
  <c r="L1457" i="1" s="1"/>
  <c r="M1450" i="1"/>
  <c r="I1450" i="1"/>
  <c r="L1450" i="1" s="1"/>
  <c r="M1452" i="1"/>
  <c r="I1452" i="1"/>
  <c r="L1452" i="1" s="1"/>
  <c r="M862" i="1"/>
  <c r="M861" i="1"/>
  <c r="M860" i="1"/>
  <c r="M856" i="1"/>
  <c r="M1709" i="1" l="1"/>
  <c r="L1709" i="1"/>
  <c r="M1618" i="1"/>
  <c r="M1616" i="1"/>
  <c r="I1616" i="1"/>
  <c r="L1616" i="1" s="1"/>
  <c r="M505" i="1"/>
  <c r="I505" i="1"/>
  <c r="L505" i="1" s="1"/>
  <c r="I1880" i="1"/>
  <c r="L1880" i="1" s="1"/>
  <c r="I1889" i="1"/>
  <c r="L1889" i="1" s="1"/>
  <c r="I1898" i="1"/>
  <c r="L1898" i="1" s="1"/>
  <c r="M1898" i="1"/>
  <c r="M1892" i="1"/>
  <c r="I1892" i="1"/>
  <c r="L1892" i="1" s="1"/>
  <c r="M1889" i="1"/>
  <c r="M1883" i="1"/>
  <c r="I1883" i="1"/>
  <c r="L1883" i="1" s="1"/>
  <c r="M1880" i="1"/>
  <c r="M1896" i="1"/>
  <c r="I1896" i="1"/>
  <c r="L1896" i="1" s="1"/>
  <c r="M1887" i="1"/>
  <c r="I1887" i="1"/>
  <c r="L1887" i="1" s="1"/>
  <c r="M1878" i="1"/>
  <c r="I1878" i="1"/>
  <c r="L1878" i="1" s="1"/>
  <c r="M1874" i="1"/>
  <c r="I1874" i="1"/>
  <c r="L1874" i="1" s="1"/>
  <c r="M1868" i="1"/>
  <c r="I1868" i="1"/>
  <c r="L1868" i="1" s="1"/>
  <c r="M1851" i="1"/>
  <c r="I1851" i="1"/>
  <c r="L1851" i="1" s="1"/>
  <c r="M1837" i="1"/>
  <c r="I1837" i="1"/>
  <c r="L1837" i="1" s="1"/>
  <c r="M1830" i="1"/>
  <c r="I1830" i="1"/>
  <c r="L1830" i="1" s="1"/>
  <c r="M1824" i="1"/>
  <c r="I1824" i="1"/>
  <c r="L1824" i="1" s="1"/>
  <c r="M1818" i="1"/>
  <c r="I1818" i="1"/>
  <c r="L1818" i="1" s="1"/>
  <c r="M1812" i="1"/>
  <c r="I1812" i="1"/>
  <c r="L1812" i="1" s="1"/>
  <c r="M1805" i="1"/>
  <c r="I1805" i="1"/>
  <c r="L1805" i="1" s="1"/>
  <c r="M1800" i="1"/>
  <c r="I1800" i="1"/>
  <c r="L1800" i="1" s="1"/>
  <c r="M1794" i="1"/>
  <c r="I1794" i="1"/>
  <c r="L1794" i="1" s="1"/>
  <c r="M1788" i="1"/>
  <c r="I1788" i="1"/>
  <c r="L1788" i="1" s="1"/>
  <c r="M1782" i="1"/>
  <c r="I1782" i="1"/>
  <c r="L1782" i="1" s="1"/>
  <c r="M1758" i="1"/>
  <c r="I1758" i="1"/>
  <c r="L1758" i="1" s="1"/>
  <c r="M1752" i="1"/>
  <c r="I1752" i="1"/>
  <c r="L1752" i="1" s="1"/>
  <c r="M1746" i="1"/>
  <c r="I1746" i="1"/>
  <c r="L1746" i="1" s="1"/>
  <c r="M1741" i="1"/>
  <c r="I1741" i="1"/>
  <c r="L1741" i="1" s="1"/>
  <c r="M1734" i="1"/>
  <c r="I1734" i="1"/>
  <c r="L1734" i="1" s="1"/>
  <c r="M1720" i="1"/>
  <c r="I1720" i="1"/>
  <c r="L1720" i="1" s="1"/>
  <c r="M1726" i="1"/>
  <c r="I1726" i="1"/>
  <c r="L1726" i="1" s="1"/>
  <c r="M1697" i="1"/>
  <c r="I1697" i="1"/>
  <c r="L1697" i="1" s="1"/>
  <c r="M1691" i="1"/>
  <c r="I1691" i="1"/>
  <c r="L1691" i="1" s="1"/>
  <c r="M1686" i="1"/>
  <c r="I1686" i="1"/>
  <c r="L1686" i="1" s="1"/>
  <c r="M1680" i="1"/>
  <c r="I1680" i="1"/>
  <c r="L1680" i="1" s="1"/>
  <c r="M1673" i="1"/>
  <c r="I1673" i="1"/>
  <c r="L1673" i="1" s="1"/>
  <c r="M1668" i="1"/>
  <c r="I1668" i="1"/>
  <c r="L1668" i="1" s="1"/>
  <c r="M1660" i="1"/>
  <c r="I1660" i="1"/>
  <c r="L1660" i="1" s="1"/>
  <c r="M1652" i="1"/>
  <c r="I1652" i="1"/>
  <c r="L1652" i="1" s="1"/>
  <c r="M1645" i="1"/>
  <c r="I1645" i="1"/>
  <c r="L1645" i="1" s="1"/>
  <c r="M1639" i="1"/>
  <c r="I1639" i="1"/>
  <c r="L1639" i="1" s="1"/>
  <c r="M1627" i="1"/>
  <c r="I1627" i="1"/>
  <c r="L1627" i="1" s="1"/>
  <c r="I1618" i="1"/>
  <c r="L1618" i="1" s="1"/>
  <c r="M1601" i="1"/>
  <c r="I1601" i="1"/>
  <c r="L1601" i="1" s="1"/>
  <c r="M1597" i="1"/>
  <c r="I1597" i="1"/>
  <c r="L1597" i="1" s="1"/>
  <c r="M1590" i="1"/>
  <c r="I1590" i="1"/>
  <c r="L1590" i="1" s="1"/>
  <c r="M1586" i="1"/>
  <c r="I1586" i="1"/>
  <c r="L1586" i="1" s="1"/>
  <c r="M1580" i="1"/>
  <c r="I1580" i="1"/>
  <c r="L1580" i="1" s="1"/>
  <c r="M1574" i="1"/>
  <c r="I1574" i="1"/>
  <c r="L1574" i="1" s="1"/>
  <c r="M1568" i="1"/>
  <c r="I1568" i="1"/>
  <c r="L1568" i="1" s="1"/>
  <c r="M1562" i="1"/>
  <c r="I1562" i="1"/>
  <c r="L1562" i="1" s="1"/>
  <c r="M1556" i="1"/>
  <c r="I1556" i="1"/>
  <c r="L1556" i="1" s="1"/>
  <c r="M1550" i="1"/>
  <c r="I1550" i="1"/>
  <c r="L1550" i="1" s="1"/>
  <c r="M1544" i="1"/>
  <c r="I1544" i="1"/>
  <c r="L1544" i="1" s="1"/>
  <c r="M1538" i="1"/>
  <c r="I1538" i="1"/>
  <c r="L1538" i="1" s="1"/>
  <c r="M1532" i="1"/>
  <c r="I1532" i="1"/>
  <c r="L1532" i="1" s="1"/>
  <c r="M1526" i="1"/>
  <c r="I1526" i="1"/>
  <c r="L1526" i="1" s="1"/>
  <c r="M1519" i="1"/>
  <c r="I1519" i="1"/>
  <c r="L1519" i="1" s="1"/>
  <c r="M1514" i="1"/>
  <c r="I1514" i="1"/>
  <c r="L1514" i="1" s="1"/>
  <c r="M1507" i="1"/>
  <c r="I1507" i="1"/>
  <c r="L1507" i="1" s="1"/>
  <c r="M1469" i="1"/>
  <c r="I1469" i="1"/>
  <c r="L1469" i="1" s="1"/>
  <c r="M1463" i="1"/>
  <c r="I1463" i="1"/>
  <c r="L1463" i="1" s="1"/>
  <c r="M1422" i="1"/>
  <c r="I1422" i="1"/>
  <c r="L1422" i="1" s="1"/>
  <c r="M1404" i="1"/>
  <c r="I1404" i="1"/>
  <c r="L1404" i="1" s="1"/>
  <c r="M1399" i="1"/>
  <c r="I1399" i="1"/>
  <c r="L1399" i="1" s="1"/>
  <c r="M1391" i="1"/>
  <c r="I1391" i="1"/>
  <c r="L1391" i="1" s="1"/>
  <c r="M1356" i="1"/>
  <c r="I1356" i="1"/>
  <c r="L1356" i="1" s="1"/>
  <c r="M1351" i="1"/>
  <c r="I1351" i="1"/>
  <c r="L1351" i="1" s="1"/>
  <c r="M1346" i="1"/>
  <c r="I1346" i="1"/>
  <c r="L1346" i="1" s="1"/>
  <c r="M1334" i="1"/>
  <c r="I1334" i="1"/>
  <c r="L1334" i="1" s="1"/>
  <c r="M1339" i="1"/>
  <c r="I1339" i="1"/>
  <c r="L1339" i="1" s="1"/>
  <c r="M1329" i="1"/>
  <c r="I1329" i="1"/>
  <c r="L1329" i="1" s="1"/>
  <c r="M1324" i="1"/>
  <c r="I1324" i="1"/>
  <c r="L1324" i="1" s="1"/>
  <c r="M1319" i="1"/>
  <c r="I1319" i="1"/>
  <c r="L1319" i="1" s="1"/>
  <c r="M1315" i="1"/>
  <c r="I1315" i="1"/>
  <c r="L1315" i="1" s="1"/>
  <c r="M1310" i="1"/>
  <c r="I1310" i="1"/>
  <c r="L1310" i="1" s="1"/>
  <c r="M1305" i="1"/>
  <c r="I1305" i="1"/>
  <c r="L1305" i="1" s="1"/>
  <c r="M1300" i="1"/>
  <c r="I1300" i="1"/>
  <c r="L1300" i="1" s="1"/>
  <c r="M1296" i="1"/>
  <c r="I1296" i="1"/>
  <c r="L1296" i="1" s="1"/>
  <c r="M1292" i="1"/>
  <c r="I1292" i="1"/>
  <c r="L1292" i="1" s="1"/>
  <c r="M1287" i="1"/>
  <c r="I1287" i="1"/>
  <c r="L1287" i="1" s="1"/>
  <c r="M1282" i="1"/>
  <c r="I1282" i="1"/>
  <c r="L1282" i="1" s="1"/>
  <c r="M1277" i="1"/>
  <c r="I1277" i="1"/>
  <c r="L1277" i="1" s="1"/>
  <c r="M1272" i="1"/>
  <c r="I1272" i="1"/>
  <c r="L1272" i="1" s="1"/>
  <c r="M1267" i="1"/>
  <c r="I1267" i="1"/>
  <c r="L1267" i="1" s="1"/>
  <c r="M1262" i="1"/>
  <c r="I1262" i="1"/>
  <c r="L1262" i="1" s="1"/>
  <c r="M1257" i="1"/>
  <c r="I1257" i="1"/>
  <c r="L1257" i="1" s="1"/>
  <c r="M1252" i="1"/>
  <c r="I1252" i="1"/>
  <c r="L1252" i="1" s="1"/>
  <c r="M1247" i="1"/>
  <c r="I1247" i="1"/>
  <c r="L1247" i="1" s="1"/>
  <c r="M1242" i="1"/>
  <c r="I1242" i="1"/>
  <c r="L1242" i="1" s="1"/>
  <c r="M1237" i="1"/>
  <c r="I1237" i="1"/>
  <c r="L1237" i="1" s="1"/>
  <c r="M1232" i="1"/>
  <c r="I1232" i="1"/>
  <c r="L1232" i="1" s="1"/>
  <c r="M1227" i="1"/>
  <c r="I1227" i="1"/>
  <c r="L1227" i="1" s="1"/>
  <c r="M1222" i="1"/>
  <c r="I1222" i="1"/>
  <c r="L1222" i="1" s="1"/>
  <c r="M1217" i="1"/>
  <c r="I1217" i="1"/>
  <c r="L1217" i="1" s="1"/>
  <c r="M1212" i="1"/>
  <c r="I1212" i="1"/>
  <c r="L1212" i="1" s="1"/>
  <c r="M1207" i="1"/>
  <c r="I1207" i="1"/>
  <c r="L1207" i="1" s="1"/>
  <c r="M1202" i="1"/>
  <c r="I1202" i="1"/>
  <c r="L1202" i="1" s="1"/>
  <c r="M1197" i="1"/>
  <c r="I1197" i="1"/>
  <c r="L1197" i="1" s="1"/>
  <c r="M1192" i="1"/>
  <c r="I1192" i="1"/>
  <c r="L1192" i="1" s="1"/>
  <c r="M1187" i="1"/>
  <c r="I1187" i="1"/>
  <c r="L1187" i="1" s="1"/>
  <c r="M1181" i="1"/>
  <c r="I1181" i="1"/>
  <c r="L1181" i="1" s="1"/>
  <c r="M1175" i="1"/>
  <c r="I1175" i="1"/>
  <c r="L1175" i="1" s="1"/>
  <c r="M1169" i="1"/>
  <c r="I1169" i="1"/>
  <c r="L1169" i="1" s="1"/>
  <c r="M1163" i="1"/>
  <c r="I1163" i="1"/>
  <c r="L1163" i="1" s="1"/>
  <c r="M1157" i="1"/>
  <c r="I1157" i="1"/>
  <c r="L1157" i="1" s="1"/>
  <c r="M1151" i="1"/>
  <c r="I1151" i="1"/>
  <c r="L1151" i="1" s="1"/>
  <c r="M1145" i="1"/>
  <c r="I1145" i="1"/>
  <c r="L1145" i="1" s="1"/>
  <c r="M1139" i="1"/>
  <c r="I1139" i="1"/>
  <c r="L1139" i="1" s="1"/>
  <c r="M1133" i="1"/>
  <c r="I1133" i="1"/>
  <c r="L1133" i="1" s="1"/>
  <c r="M1126" i="1"/>
  <c r="I1126" i="1"/>
  <c r="L1126" i="1" s="1"/>
  <c r="M1121" i="1"/>
  <c r="I1121" i="1"/>
  <c r="L1121" i="1" s="1"/>
  <c r="M1115" i="1"/>
  <c r="I1115" i="1"/>
  <c r="L1115" i="1" s="1"/>
  <c r="M1109" i="1"/>
  <c r="I1109" i="1"/>
  <c r="L1109" i="1" s="1"/>
  <c r="M1104" i="1"/>
  <c r="I1104" i="1"/>
  <c r="L1104" i="1" s="1"/>
  <c r="M1097" i="1"/>
  <c r="I1097" i="1"/>
  <c r="L1097" i="1" s="1"/>
  <c r="M1092" i="1"/>
  <c r="I1092" i="1"/>
  <c r="L1092" i="1" s="1"/>
  <c r="M1086" i="1"/>
  <c r="I1086" i="1"/>
  <c r="L1086" i="1" s="1"/>
  <c r="M1081" i="1"/>
  <c r="I1081" i="1"/>
  <c r="L1081" i="1" s="1"/>
  <c r="M1076" i="1"/>
  <c r="I1076" i="1"/>
  <c r="L1076" i="1" s="1"/>
  <c r="M1070" i="1"/>
  <c r="I1070" i="1"/>
  <c r="L1070" i="1" s="1"/>
  <c r="M1065" i="1"/>
  <c r="I1065" i="1"/>
  <c r="L1065" i="1" s="1"/>
  <c r="M1027" i="1"/>
  <c r="I1027" i="1"/>
  <c r="L1027" i="1" s="1"/>
  <c r="M1010" i="1"/>
  <c r="I1010" i="1"/>
  <c r="L1010" i="1" s="1"/>
  <c r="M1004" i="1"/>
  <c r="I1004" i="1"/>
  <c r="L1004" i="1" s="1"/>
  <c r="M997" i="1"/>
  <c r="I997" i="1"/>
  <c r="L997" i="1" s="1"/>
  <c r="M991" i="1"/>
  <c r="I991" i="1"/>
  <c r="L991" i="1" s="1"/>
  <c r="M979" i="1"/>
  <c r="I979" i="1"/>
  <c r="L979" i="1" s="1"/>
  <c r="M974" i="1"/>
  <c r="I974" i="1"/>
  <c r="L974" i="1" s="1"/>
  <c r="M968" i="1"/>
  <c r="I968" i="1"/>
  <c r="L968" i="1" s="1"/>
  <c r="M962" i="1"/>
  <c r="I962" i="1"/>
  <c r="L962" i="1" s="1"/>
  <c r="M956" i="1"/>
  <c r="I956" i="1"/>
  <c r="L956" i="1" s="1"/>
  <c r="M931" i="1"/>
  <c r="I931" i="1"/>
  <c r="L931" i="1" s="1"/>
  <c r="M914" i="1"/>
  <c r="I914" i="1"/>
  <c r="L914" i="1" s="1"/>
  <c r="M907" i="1"/>
  <c r="I907" i="1"/>
  <c r="L907" i="1" s="1"/>
  <c r="M901" i="1"/>
  <c r="I901" i="1"/>
  <c r="L901" i="1" s="1"/>
  <c r="M868" i="1"/>
  <c r="I868" i="1"/>
  <c r="L868" i="1" s="1"/>
  <c r="M831" i="1"/>
  <c r="I831" i="1"/>
  <c r="L831" i="1" s="1"/>
  <c r="M826" i="1"/>
  <c r="I826" i="1"/>
  <c r="L826" i="1" s="1"/>
  <c r="M767" i="1"/>
  <c r="I767" i="1"/>
  <c r="L767" i="1" s="1"/>
  <c r="M751" i="1"/>
  <c r="I751" i="1"/>
  <c r="L751" i="1" s="1"/>
  <c r="M758" i="1"/>
  <c r="I758" i="1"/>
  <c r="L758" i="1" s="1"/>
  <c r="M658" i="1"/>
  <c r="I658" i="1"/>
  <c r="L658" i="1" s="1"/>
  <c r="M653" i="1"/>
  <c r="I653" i="1"/>
  <c r="L653" i="1" s="1"/>
  <c r="M646" i="1"/>
  <c r="I646" i="1"/>
  <c r="L646" i="1" s="1"/>
  <c r="M589" i="1"/>
  <c r="I589" i="1"/>
  <c r="L589" i="1" s="1"/>
  <c r="M584" i="1"/>
  <c r="I584" i="1"/>
  <c r="L584" i="1" s="1"/>
  <c r="M579" i="1"/>
  <c r="I579" i="1"/>
  <c r="L579" i="1" s="1"/>
  <c r="M574" i="1"/>
  <c r="I574" i="1"/>
  <c r="L574" i="1" s="1"/>
  <c r="M520" i="1"/>
  <c r="I520" i="1"/>
  <c r="L520" i="1" s="1"/>
  <c r="M512" i="1"/>
  <c r="I512" i="1"/>
  <c r="L512" i="1" s="1"/>
  <c r="M469" i="1"/>
  <c r="I469" i="1"/>
  <c r="L469" i="1" s="1"/>
  <c r="M463" i="1"/>
  <c r="I463" i="1"/>
  <c r="L463" i="1" s="1"/>
  <c r="M457" i="1"/>
  <c r="I457" i="1"/>
  <c r="L457" i="1" s="1"/>
  <c r="M450" i="1"/>
  <c r="I450" i="1"/>
  <c r="L450" i="1" s="1"/>
  <c r="M445" i="1"/>
  <c r="I445" i="1"/>
  <c r="L445" i="1" s="1"/>
  <c r="M439" i="1"/>
  <c r="I439" i="1"/>
  <c r="L439" i="1" s="1"/>
  <c r="M433" i="1"/>
  <c r="I433" i="1"/>
  <c r="L433" i="1" s="1"/>
  <c r="M361" i="1"/>
  <c r="I361" i="1"/>
  <c r="L361" i="1" s="1"/>
  <c r="M356" i="1"/>
  <c r="I356" i="1"/>
  <c r="L356" i="1" s="1"/>
  <c r="M351" i="1"/>
  <c r="I351" i="1"/>
  <c r="L351" i="1" s="1"/>
  <c r="M346" i="1"/>
  <c r="I346" i="1"/>
  <c r="L346" i="1" s="1"/>
  <c r="M341" i="1"/>
  <c r="I341" i="1"/>
  <c r="L341" i="1" s="1"/>
  <c r="M335" i="1"/>
  <c r="I335" i="1"/>
  <c r="L335" i="1" s="1"/>
  <c r="M330" i="1"/>
  <c r="I330" i="1"/>
  <c r="L330" i="1" s="1"/>
  <c r="M325" i="1"/>
  <c r="I325" i="1"/>
  <c r="L325" i="1" s="1"/>
  <c r="M320" i="1"/>
  <c r="I320" i="1"/>
  <c r="L320" i="1" s="1"/>
  <c r="M315" i="1"/>
  <c r="I315" i="1"/>
  <c r="L315" i="1" s="1"/>
  <c r="M310" i="1"/>
  <c r="I310" i="1"/>
  <c r="L310" i="1" s="1"/>
  <c r="M305" i="1"/>
  <c r="I305" i="1"/>
  <c r="L305" i="1" s="1"/>
  <c r="M300" i="1"/>
  <c r="I300" i="1"/>
  <c r="L300" i="1" s="1"/>
  <c r="M295" i="1"/>
  <c r="I295" i="1"/>
  <c r="L295" i="1" s="1"/>
  <c r="M290" i="1"/>
  <c r="I290" i="1"/>
  <c r="L290" i="1" s="1"/>
  <c r="M285" i="1"/>
  <c r="I285" i="1"/>
  <c r="L285" i="1" s="1"/>
  <c r="M279" i="1"/>
  <c r="I279" i="1"/>
  <c r="L279" i="1" s="1"/>
  <c r="M251" i="1"/>
  <c r="I251" i="1"/>
  <c r="L251" i="1" s="1"/>
  <c r="M240" i="1"/>
  <c r="I240" i="1"/>
  <c r="L240" i="1" s="1"/>
  <c r="M188" i="1"/>
  <c r="I188" i="1"/>
  <c r="L188" i="1" s="1"/>
  <c r="I46" i="1"/>
  <c r="L46" i="1" s="1"/>
  <c r="M182" i="1"/>
  <c r="L182" i="1"/>
  <c r="M166" i="1"/>
  <c r="I166" i="1"/>
  <c r="L166" i="1" s="1"/>
  <c r="M161" i="1"/>
  <c r="I161" i="1"/>
  <c r="L161" i="1" s="1"/>
  <c r="M156" i="1"/>
  <c r="I156" i="1"/>
  <c r="L156" i="1" s="1"/>
  <c r="M152" i="1"/>
  <c r="I152" i="1"/>
  <c r="L152" i="1" s="1"/>
  <c r="M147" i="1"/>
  <c r="I147" i="1"/>
  <c r="L147" i="1" s="1"/>
  <c r="M143" i="1"/>
  <c r="I143" i="1"/>
  <c r="L143" i="1" s="1"/>
  <c r="M139" i="1"/>
  <c r="I139" i="1"/>
  <c r="L139" i="1" s="1"/>
  <c r="M135" i="1"/>
  <c r="I135" i="1"/>
  <c r="L135" i="1" s="1"/>
  <c r="M131" i="1"/>
  <c r="I131" i="1"/>
  <c r="L131" i="1" s="1"/>
  <c r="M127" i="1"/>
  <c r="I127" i="1"/>
  <c r="L127" i="1" s="1"/>
  <c r="M110" i="1"/>
  <c r="I110" i="1"/>
  <c r="L110" i="1" s="1"/>
  <c r="M100" i="1"/>
  <c r="I100" i="1"/>
  <c r="L100" i="1" s="1"/>
  <c r="M90" i="1"/>
  <c r="I90" i="1"/>
  <c r="L90" i="1" s="1"/>
  <c r="M79" i="1"/>
  <c r="I79" i="1"/>
  <c r="L79" i="1" s="1"/>
  <c r="M74" i="1"/>
  <c r="I74" i="1"/>
  <c r="L74" i="1" s="1"/>
  <c r="M35" i="1"/>
  <c r="I35" i="1"/>
  <c r="L35" i="1" s="1"/>
  <c r="M46" i="1"/>
  <c r="M40" i="1"/>
  <c r="I40" i="1"/>
  <c r="L40" i="1" s="1"/>
  <c r="M21" i="1"/>
  <c r="I21" i="1"/>
  <c r="L21" i="1" s="1"/>
  <c r="M17" i="1"/>
  <c r="I17" i="1"/>
  <c r="L17" i="1" s="1"/>
  <c r="M13" i="1"/>
  <c r="I13" i="1"/>
  <c r="L13" i="1" s="1"/>
  <c r="I9" i="1"/>
  <c r="L9" i="1" s="1"/>
  <c r="M9" i="1"/>
  <c r="I1517" i="1"/>
  <c r="L1517" i="1" s="1"/>
  <c r="I1525" i="1"/>
  <c r="L1525" i="1" s="1"/>
  <c r="I1524" i="1"/>
  <c r="L1524" i="1" s="1"/>
  <c r="I1523" i="1"/>
  <c r="L1523" i="1" s="1"/>
  <c r="I1522" i="1"/>
  <c r="L1522" i="1" s="1"/>
  <c r="I1530" i="1"/>
  <c r="L1530" i="1" s="1"/>
  <c r="I1529" i="1"/>
  <c r="L1529" i="1" s="1"/>
  <c r="I1536" i="1"/>
  <c r="L1536" i="1" s="1"/>
  <c r="I1535" i="1"/>
  <c r="L1535" i="1" s="1"/>
  <c r="I1542" i="1"/>
  <c r="L1542" i="1" s="1"/>
  <c r="I1541" i="1"/>
  <c r="L1541" i="1" s="1"/>
  <c r="I1548" i="1"/>
  <c r="L1548" i="1" s="1"/>
  <c r="I1547" i="1"/>
  <c r="L1547" i="1" s="1"/>
  <c r="I1554" i="1"/>
  <c r="L1554" i="1" s="1"/>
  <c r="I1553" i="1"/>
  <c r="L1553" i="1" s="1"/>
  <c r="I1560" i="1"/>
  <c r="L1560" i="1" s="1"/>
  <c r="I1559" i="1"/>
  <c r="L1559" i="1" s="1"/>
  <c r="I1566" i="1"/>
  <c r="L1566" i="1" s="1"/>
  <c r="I1565" i="1"/>
  <c r="L1565" i="1" s="1"/>
  <c r="I1572" i="1"/>
  <c r="L1572" i="1" s="1"/>
  <c r="I1571" i="1"/>
  <c r="L1571" i="1" s="1"/>
  <c r="I1578" i="1"/>
  <c r="L1578" i="1" s="1"/>
  <c r="I1577" i="1"/>
  <c r="L1577" i="1" s="1"/>
  <c r="I1584" i="1"/>
  <c r="L1584" i="1" s="1"/>
  <c r="I1583" i="1"/>
  <c r="L1583" i="1" s="1"/>
  <c r="I1589" i="1"/>
  <c r="L1589" i="1" s="1"/>
  <c r="I1596" i="1"/>
  <c r="L1596" i="1" s="1"/>
  <c r="I1595" i="1"/>
  <c r="L1595" i="1" s="1"/>
  <c r="I1594" i="1"/>
  <c r="L1594" i="1" s="1"/>
  <c r="I1606" i="1"/>
  <c r="L1606" i="1" s="1"/>
  <c r="I1612" i="1"/>
  <c r="L1612" i="1" s="1"/>
  <c r="M1626" i="1"/>
  <c r="I1626" i="1"/>
  <c r="L1626" i="1" s="1"/>
  <c r="I1625" i="1"/>
  <c r="L1625" i="1" s="1"/>
  <c r="I1624" i="1"/>
  <c r="L1624" i="1" s="1"/>
  <c r="I1623" i="1"/>
  <c r="L1623" i="1" s="1"/>
  <c r="I1622" i="1"/>
  <c r="L1622" i="1" s="1"/>
  <c r="I1638" i="1"/>
  <c r="L1638" i="1" s="1"/>
  <c r="I1637" i="1"/>
  <c r="L1637" i="1" s="1"/>
  <c r="I1636" i="1"/>
  <c r="L1636" i="1" s="1"/>
  <c r="I1644" i="1"/>
  <c r="L1644" i="1" s="1"/>
  <c r="I1643" i="1"/>
  <c r="L1643" i="1" s="1"/>
  <c r="I1642" i="1"/>
  <c r="L1642" i="1" s="1"/>
  <c r="I1651" i="1"/>
  <c r="L1651" i="1" s="1"/>
  <c r="I1650" i="1"/>
  <c r="L1650" i="1" s="1"/>
  <c r="I1649" i="1"/>
  <c r="L1649" i="1" s="1"/>
  <c r="I1659" i="1"/>
  <c r="L1659" i="1" s="1"/>
  <c r="I1658" i="1"/>
  <c r="L1658" i="1" s="1"/>
  <c r="I1657" i="1"/>
  <c r="L1657" i="1" s="1"/>
  <c r="I1656" i="1"/>
  <c r="L1656" i="1" s="1"/>
  <c r="I1655" i="1"/>
  <c r="L1655" i="1" s="1"/>
  <c r="I1667" i="1"/>
  <c r="L1667" i="1" s="1"/>
  <c r="I1666" i="1"/>
  <c r="L1666" i="1" s="1"/>
  <c r="I1665" i="1"/>
  <c r="L1665" i="1" s="1"/>
  <c r="I1664" i="1"/>
  <c r="L1664" i="1" s="1"/>
  <c r="I1663" i="1"/>
  <c r="L1663" i="1" s="1"/>
  <c r="I1671" i="1"/>
  <c r="L1671" i="1" s="1"/>
  <c r="I1678" i="1"/>
  <c r="L1678" i="1" s="1"/>
  <c r="I1685" i="1"/>
  <c r="L1685" i="1" s="1"/>
  <c r="I1684" i="1"/>
  <c r="L1684" i="1" s="1"/>
  <c r="I1683" i="1"/>
  <c r="L1683" i="1" s="1"/>
  <c r="M1690" i="1"/>
  <c r="M1689" i="1"/>
  <c r="I1690" i="1"/>
  <c r="L1690" i="1" s="1"/>
  <c r="I1689" i="1"/>
  <c r="L1689" i="1" s="1"/>
  <c r="M1696" i="1"/>
  <c r="I1696" i="1"/>
  <c r="L1696" i="1" s="1"/>
  <c r="I1695" i="1"/>
  <c r="L1695" i="1" s="1"/>
  <c r="I1694" i="1"/>
  <c r="L1694" i="1" s="1"/>
  <c r="I1701" i="1"/>
  <c r="L1701" i="1" s="1"/>
  <c r="I1700" i="1"/>
  <c r="L1700" i="1" s="1"/>
  <c r="I1708" i="1"/>
  <c r="L1708" i="1" s="1"/>
  <c r="I1707" i="1"/>
  <c r="L1707" i="1" s="1"/>
  <c r="I1706" i="1"/>
  <c r="L1706" i="1" s="1"/>
  <c r="I1705" i="1"/>
  <c r="L1705" i="1" s="1"/>
  <c r="I1714" i="1"/>
  <c r="L1714" i="1" s="1"/>
  <c r="I1713" i="1"/>
  <c r="L1713" i="1" s="1"/>
  <c r="I1712" i="1"/>
  <c r="L1712" i="1" s="1"/>
  <c r="I1725" i="1"/>
  <c r="L1725" i="1" s="1"/>
  <c r="I1724" i="1"/>
  <c r="L1724" i="1" s="1"/>
  <c r="I1733" i="1"/>
  <c r="L1733" i="1" s="1"/>
  <c r="I1732" i="1"/>
  <c r="L1732" i="1" s="1"/>
  <c r="I1731" i="1"/>
  <c r="L1731" i="1" s="1"/>
  <c r="I1730" i="1"/>
  <c r="L1730" i="1" s="1"/>
  <c r="I1740" i="1"/>
  <c r="L1740" i="1" s="1"/>
  <c r="I1739" i="1"/>
  <c r="L1739" i="1" s="1"/>
  <c r="I1738" i="1"/>
  <c r="L1738" i="1" s="1"/>
  <c r="I1737" i="1"/>
  <c r="L1737" i="1" s="1"/>
  <c r="I1744" i="1"/>
  <c r="L1744" i="1" s="1"/>
  <c r="I1750" i="1"/>
  <c r="L1750" i="1" s="1"/>
  <c r="I1757" i="1"/>
  <c r="L1757" i="1" s="1"/>
  <c r="I1756" i="1"/>
  <c r="L1756" i="1" s="1"/>
  <c r="I1762" i="1"/>
  <c r="L1762" i="1" s="1"/>
  <c r="I1761" i="1"/>
  <c r="L1761" i="1" s="1"/>
  <c r="I1768" i="1"/>
  <c r="L1768" i="1" s="1"/>
  <c r="I1767" i="1"/>
  <c r="L1767" i="1" s="1"/>
  <c r="I1773" i="1"/>
  <c r="L1773" i="1" s="1"/>
  <c r="I1781" i="1"/>
  <c r="L1781" i="1" s="1"/>
  <c r="I1780" i="1"/>
  <c r="L1780" i="1" s="1"/>
  <c r="I1779" i="1"/>
  <c r="L1779" i="1" s="1"/>
  <c r="I1787" i="1"/>
  <c r="L1787" i="1" s="1"/>
  <c r="I1786" i="1"/>
  <c r="L1786" i="1" s="1"/>
  <c r="I1785" i="1"/>
  <c r="L1785" i="1" s="1"/>
  <c r="I1793" i="1"/>
  <c r="L1793" i="1" s="1"/>
  <c r="I1792" i="1"/>
  <c r="L1792" i="1" s="1"/>
  <c r="I1791" i="1"/>
  <c r="L1791" i="1" s="1"/>
  <c r="I1798" i="1"/>
  <c r="L1798" i="1" s="1"/>
  <c r="I1797" i="1"/>
  <c r="L1797" i="1" s="1"/>
  <c r="I1804" i="1"/>
  <c r="L1804" i="1" s="1"/>
  <c r="I1803" i="1"/>
  <c r="L1803" i="1" s="1"/>
  <c r="I1810" i="1"/>
  <c r="L1810" i="1" s="1"/>
  <c r="I1816" i="1"/>
  <c r="L1816" i="1" s="1"/>
  <c r="I1821" i="1"/>
  <c r="L1821" i="1" s="1"/>
  <c r="I1843" i="1"/>
  <c r="L1843" i="1" s="1"/>
  <c r="I1842" i="1"/>
  <c r="L1842" i="1" s="1"/>
  <c r="I1850" i="1"/>
  <c r="L1850" i="1" s="1"/>
  <c r="I1849" i="1"/>
  <c r="L1849" i="1" s="1"/>
  <c r="I1848" i="1"/>
  <c r="L1848" i="1" s="1"/>
  <c r="I1855" i="1"/>
  <c r="L1855" i="1" s="1"/>
  <c r="I1860" i="1"/>
  <c r="L1860" i="1" s="1"/>
  <c r="I1867" i="1"/>
  <c r="L1867" i="1" s="1"/>
  <c r="I1866" i="1"/>
  <c r="L1866" i="1" s="1"/>
  <c r="I1865" i="1"/>
  <c r="L1865" i="1" s="1"/>
  <c r="I1873" i="1"/>
  <c r="L1873" i="1" s="1"/>
  <c r="I1872" i="1"/>
  <c r="L1872" i="1" s="1"/>
  <c r="I1871" i="1"/>
  <c r="L1871" i="1" s="1"/>
  <c r="M1873" i="1"/>
  <c r="M1872" i="1"/>
  <c r="M1871" i="1"/>
  <c r="M1867" i="1"/>
  <c r="M1866" i="1"/>
  <c r="M1865" i="1"/>
  <c r="M1860" i="1"/>
  <c r="M1855" i="1"/>
  <c r="M1850" i="1"/>
  <c r="M1849" i="1"/>
  <c r="M1848" i="1"/>
  <c r="M1843" i="1"/>
  <c r="M1842" i="1"/>
  <c r="M1821" i="1"/>
  <c r="M1816" i="1"/>
  <c r="M1810" i="1"/>
  <c r="M1804" i="1"/>
  <c r="M1803" i="1"/>
  <c r="M1798" i="1"/>
  <c r="M1797" i="1"/>
  <c r="M1793" i="1"/>
  <c r="M1792" i="1"/>
  <c r="M1791" i="1"/>
  <c r="M1787" i="1"/>
  <c r="M1786" i="1"/>
  <c r="M1785" i="1"/>
  <c r="M1781" i="1"/>
  <c r="M1780" i="1"/>
  <c r="M1779" i="1"/>
  <c r="M1773" i="1"/>
  <c r="M1768" i="1"/>
  <c r="M1767" i="1"/>
  <c r="M1762" i="1"/>
  <c r="M1761" i="1"/>
  <c r="M1757" i="1"/>
  <c r="M1756" i="1"/>
  <c r="M1750" i="1"/>
  <c r="M1744" i="1"/>
  <c r="M1740" i="1"/>
  <c r="M1739" i="1"/>
  <c r="M1738" i="1"/>
  <c r="M1737" i="1"/>
  <c r="M1733" i="1"/>
  <c r="M1732" i="1"/>
  <c r="M1731" i="1"/>
  <c r="M1730" i="1"/>
  <c r="M1725" i="1"/>
  <c r="M1724" i="1"/>
  <c r="M1714" i="1"/>
  <c r="M1713" i="1"/>
  <c r="M1712" i="1"/>
  <c r="M1708" i="1"/>
  <c r="M1707" i="1"/>
  <c r="M1706" i="1"/>
  <c r="M1705" i="1"/>
  <c r="M1701" i="1"/>
  <c r="M1700" i="1"/>
  <c r="M1695" i="1"/>
  <c r="M1694" i="1"/>
  <c r="M1685" i="1"/>
  <c r="M1684" i="1"/>
  <c r="M1683" i="1"/>
  <c r="M1678" i="1"/>
  <c r="M1671" i="1"/>
  <c r="M1667" i="1"/>
  <c r="M1666" i="1"/>
  <c r="M1665" i="1"/>
  <c r="M1664" i="1"/>
  <c r="M1663" i="1"/>
  <c r="M1659" i="1"/>
  <c r="M1658" i="1"/>
  <c r="M1657" i="1"/>
  <c r="M1656" i="1"/>
  <c r="M1655" i="1"/>
  <c r="M1651" i="1"/>
  <c r="M1650" i="1"/>
  <c r="M1649" i="1"/>
  <c r="M1644" i="1"/>
  <c r="M1643" i="1"/>
  <c r="M1642" i="1"/>
  <c r="M1638" i="1"/>
  <c r="M1637" i="1"/>
  <c r="M1636" i="1"/>
  <c r="M1625" i="1"/>
  <c r="M1624" i="1"/>
  <c r="M1623" i="1"/>
  <c r="M1622" i="1"/>
  <c r="M1612" i="1"/>
  <c r="M1606" i="1"/>
  <c r="M1596" i="1"/>
  <c r="M1595" i="1"/>
  <c r="M1594" i="1"/>
  <c r="M1589" i="1"/>
  <c r="M1584" i="1"/>
  <c r="M1583" i="1"/>
  <c r="M1578" i="1"/>
  <c r="M1577" i="1"/>
  <c r="M1572" i="1"/>
  <c r="M1571" i="1"/>
  <c r="M1566" i="1"/>
  <c r="M1565" i="1"/>
  <c r="M1560" i="1"/>
  <c r="M1559" i="1"/>
  <c r="M1554" i="1"/>
  <c r="M1553" i="1"/>
  <c r="M1548" i="1"/>
  <c r="M1547" i="1"/>
  <c r="M1542" i="1"/>
  <c r="M1541" i="1"/>
  <c r="M1536" i="1"/>
  <c r="M1535" i="1"/>
  <c r="M1530" i="1"/>
  <c r="M1529" i="1"/>
  <c r="M1525" i="1"/>
  <c r="M1524" i="1"/>
  <c r="M1523" i="1"/>
  <c r="M1522" i="1"/>
  <c r="M1517" i="1"/>
  <c r="M1513" i="1"/>
  <c r="M1512" i="1"/>
  <c r="M1511" i="1"/>
  <c r="M1510" i="1"/>
  <c r="M1506" i="1"/>
  <c r="M1505" i="1"/>
  <c r="M1504" i="1"/>
  <c r="M1503" i="1"/>
  <c r="M1473" i="1"/>
  <c r="M1472" i="1"/>
  <c r="M1468" i="1"/>
  <c r="M1467" i="1"/>
  <c r="M1466" i="1"/>
  <c r="M1462" i="1"/>
  <c r="M1461" i="1"/>
  <c r="M1460" i="1"/>
  <c r="M1455" i="1"/>
  <c r="M1446" i="1"/>
  <c r="M1445" i="1"/>
  <c r="M1444" i="1"/>
  <c r="M1439" i="1"/>
  <c r="M1438" i="1"/>
  <c r="M1433" i="1"/>
  <c r="M1432" i="1"/>
  <c r="M1428" i="1"/>
  <c r="M1427" i="1"/>
  <c r="M1426" i="1"/>
  <c r="M1421" i="1"/>
  <c r="M1418" i="1"/>
  <c r="M1417" i="1"/>
  <c r="M1416" i="1"/>
  <c r="M1415" i="1"/>
  <c r="M1414" i="1"/>
  <c r="M1413" i="1"/>
  <c r="M1409" i="1"/>
  <c r="M1408" i="1"/>
  <c r="M1403" i="1"/>
  <c r="M1402" i="1"/>
  <c r="M1398" i="1"/>
  <c r="M1397" i="1"/>
  <c r="M1396" i="1"/>
  <c r="M1395" i="1"/>
  <c r="M1390" i="1"/>
  <c r="M1386" i="1"/>
  <c r="M1385" i="1"/>
  <c r="M1381" i="1"/>
  <c r="M1380" i="1"/>
  <c r="M1379" i="1"/>
  <c r="M1378" i="1"/>
  <c r="M1374" i="1"/>
  <c r="M1373" i="1"/>
  <c r="M1372" i="1"/>
  <c r="M1371" i="1"/>
  <c r="M1367" i="1"/>
  <c r="M1366" i="1"/>
  <c r="M1365" i="1"/>
  <c r="M1359" i="1"/>
  <c r="M1191" i="1"/>
  <c r="M1190" i="1"/>
  <c r="M1186" i="1"/>
  <c r="M1185" i="1"/>
  <c r="M1179" i="1"/>
  <c r="M1173" i="1"/>
  <c r="M1167" i="1"/>
  <c r="M1161" i="1"/>
  <c r="M1156" i="1"/>
  <c r="M1155" i="1"/>
  <c r="M1150" i="1"/>
  <c r="M1149" i="1"/>
  <c r="M1144" i="1"/>
  <c r="M1143" i="1"/>
  <c r="M1138" i="1"/>
  <c r="M1137" i="1"/>
  <c r="M1132" i="1"/>
  <c r="M1131" i="1"/>
  <c r="M1125" i="1"/>
  <c r="M1119" i="1"/>
  <c r="M1113" i="1"/>
  <c r="M1108" i="1"/>
  <c r="M1102" i="1"/>
  <c r="M1096" i="1"/>
  <c r="M1090" i="1"/>
  <c r="M1085" i="1"/>
  <c r="M1080" i="1"/>
  <c r="M1075" i="1"/>
  <c r="M1074" i="1"/>
  <c r="M1069" i="1"/>
  <c r="M1064" i="1"/>
  <c r="M1060" i="1"/>
  <c r="M1059" i="1"/>
  <c r="M1058" i="1"/>
  <c r="M1053" i="1"/>
  <c r="M1048" i="1"/>
  <c r="M1039" i="1"/>
  <c r="M1038" i="1"/>
  <c r="M1037" i="1"/>
  <c r="M1036" i="1"/>
  <c r="M1031" i="1"/>
  <c r="M1026" i="1"/>
  <c r="M1024" i="1"/>
  <c r="M1019" i="1"/>
  <c r="M1015" i="1"/>
  <c r="M1014" i="1"/>
  <c r="M1013" i="1"/>
  <c r="M1009" i="1"/>
  <c r="M1008" i="1"/>
  <c r="M1007" i="1"/>
  <c r="M1003" i="1"/>
  <c r="M1002" i="1"/>
  <c r="M1001" i="1"/>
  <c r="M996" i="1"/>
  <c r="M995" i="1"/>
  <c r="M990" i="1"/>
  <c r="M989" i="1"/>
  <c r="M984" i="1"/>
  <c r="M983" i="1"/>
  <c r="M978" i="1"/>
  <c r="M977" i="1"/>
  <c r="M972" i="1"/>
  <c r="M971" i="1"/>
  <c r="M966" i="1"/>
  <c r="M965" i="1"/>
  <c r="M960" i="1"/>
  <c r="M959" i="1"/>
  <c r="M954" i="1"/>
  <c r="M953" i="1"/>
  <c r="M947" i="1"/>
  <c r="M946" i="1"/>
  <c r="M940" i="1"/>
  <c r="M935" i="1"/>
  <c r="M934" i="1"/>
  <c r="M930" i="1"/>
  <c r="M929" i="1"/>
  <c r="M928" i="1"/>
  <c r="M924" i="1"/>
  <c r="M923" i="1"/>
  <c r="M922" i="1"/>
  <c r="M913" i="1"/>
  <c r="M912" i="1"/>
  <c r="M911" i="1"/>
  <c r="M906" i="1"/>
  <c r="M905" i="1"/>
  <c r="M900" i="1"/>
  <c r="M899" i="1"/>
  <c r="M898" i="1"/>
  <c r="M894" i="1"/>
  <c r="M893" i="1"/>
  <c r="M892" i="1"/>
  <c r="M891" i="1"/>
  <c r="M887" i="1"/>
  <c r="M886" i="1"/>
  <c r="M885" i="1"/>
  <c r="M884" i="1"/>
  <c r="M879" i="1"/>
  <c r="M855" i="1"/>
  <c r="M850" i="1"/>
  <c r="M849" i="1"/>
  <c r="M819" i="1"/>
  <c r="M818" i="1"/>
  <c r="M817" i="1"/>
  <c r="M812" i="1"/>
  <c r="M805" i="1"/>
  <c r="M800" i="1"/>
  <c r="M799" i="1"/>
  <c r="M794" i="1"/>
  <c r="M793" i="1"/>
  <c r="M789" i="1"/>
  <c r="M785" i="1"/>
  <c r="M781" i="1"/>
  <c r="M766" i="1"/>
  <c r="M765" i="1"/>
  <c r="M761" i="1"/>
  <c r="M754" i="1"/>
  <c r="M747" i="1"/>
  <c r="M741" i="1"/>
  <c r="M737" i="1"/>
  <c r="M733" i="1"/>
  <c r="M729" i="1"/>
  <c r="M725" i="1"/>
  <c r="M721" i="1"/>
  <c r="M717" i="1"/>
  <c r="M713" i="1"/>
  <c r="M709" i="1"/>
  <c r="M702" i="1"/>
  <c r="M693" i="1"/>
  <c r="M689" i="1"/>
  <c r="M685" i="1"/>
  <c r="M684" i="1"/>
  <c r="M683" i="1"/>
  <c r="M679" i="1"/>
  <c r="M678" i="1"/>
  <c r="M677" i="1"/>
  <c r="M676" i="1"/>
  <c r="M671" i="1"/>
  <c r="M666" i="1"/>
  <c r="M661" i="1"/>
  <c r="M652" i="1"/>
  <c r="M651" i="1"/>
  <c r="M650" i="1"/>
  <c r="M642" i="1"/>
  <c r="M641" i="1"/>
  <c r="M640" i="1"/>
  <c r="M639" i="1"/>
  <c r="M621" i="1"/>
  <c r="M617" i="1"/>
  <c r="M616" i="1"/>
  <c r="M615" i="1"/>
  <c r="M611" i="1"/>
  <c r="M610" i="1"/>
  <c r="M606" i="1"/>
  <c r="M605" i="1"/>
  <c r="M604" i="1"/>
  <c r="M603" i="1"/>
  <c r="M599" i="1"/>
  <c r="M598" i="1"/>
  <c r="M597" i="1"/>
  <c r="M596" i="1"/>
  <c r="M592" i="1"/>
  <c r="M588" i="1"/>
  <c r="M587" i="1"/>
  <c r="M583" i="1"/>
  <c r="M582" i="1"/>
  <c r="M578" i="1"/>
  <c r="M577" i="1"/>
  <c r="M573" i="1"/>
  <c r="M572" i="1"/>
  <c r="M567" i="1"/>
  <c r="M566" i="1"/>
  <c r="M565" i="1"/>
  <c r="M564" i="1"/>
  <c r="M559" i="1"/>
  <c r="M558" i="1"/>
  <c r="M557" i="1"/>
  <c r="M556" i="1"/>
  <c r="M551" i="1"/>
  <c r="M550" i="1"/>
  <c r="M549" i="1"/>
  <c r="M548" i="1"/>
  <c r="M543" i="1"/>
  <c r="M542" i="1"/>
  <c r="M541" i="1"/>
  <c r="M540" i="1"/>
  <c r="M535" i="1"/>
  <c r="M534" i="1"/>
  <c r="M533" i="1"/>
  <c r="M532" i="1"/>
  <c r="M527" i="1"/>
  <c r="M526" i="1"/>
  <c r="M525" i="1"/>
  <c r="M524" i="1"/>
  <c r="M518" i="1"/>
  <c r="M517" i="1"/>
  <c r="M516" i="1"/>
  <c r="M515" i="1"/>
  <c r="M501" i="1"/>
  <c r="M500" i="1"/>
  <c r="M496" i="1"/>
  <c r="M495" i="1"/>
  <c r="M494" i="1"/>
  <c r="M490" i="1"/>
  <c r="M489" i="1"/>
  <c r="M488" i="1"/>
  <c r="M484" i="1"/>
  <c r="M483" i="1"/>
  <c r="M474" i="1"/>
  <c r="M473" i="1"/>
  <c r="M472" i="1"/>
  <c r="M468" i="1"/>
  <c r="M467" i="1"/>
  <c r="M466" i="1"/>
  <c r="M462" i="1"/>
  <c r="M461" i="1"/>
  <c r="M460" i="1"/>
  <c r="M456" i="1"/>
  <c r="M455" i="1"/>
  <c r="M454" i="1"/>
  <c r="M449" i="1"/>
  <c r="M448" i="1"/>
  <c r="M444" i="1"/>
  <c r="M443" i="1"/>
  <c r="M442" i="1"/>
  <c r="M438" i="1"/>
  <c r="M437" i="1"/>
  <c r="M436" i="1"/>
  <c r="M432" i="1"/>
  <c r="M431" i="1"/>
  <c r="M430" i="1"/>
  <c r="M429" i="1"/>
  <c r="M425" i="1"/>
  <c r="M424" i="1"/>
  <c r="M359" i="1"/>
  <c r="M354" i="1"/>
  <c r="M349" i="1"/>
  <c r="M344" i="1"/>
  <c r="M339" i="1"/>
  <c r="M333" i="1"/>
  <c r="M328" i="1"/>
  <c r="M323" i="1"/>
  <c r="M318" i="1"/>
  <c r="M313" i="1"/>
  <c r="M308" i="1"/>
  <c r="M303" i="1"/>
  <c r="M298" i="1"/>
  <c r="M293" i="1"/>
  <c r="M288" i="1"/>
  <c r="M283" i="1"/>
  <c r="M274" i="1"/>
  <c r="M273" i="1"/>
  <c r="M260" i="1"/>
  <c r="M256" i="1"/>
  <c r="M255" i="1"/>
  <c r="M254" i="1"/>
  <c r="M250" i="1"/>
  <c r="M249" i="1"/>
  <c r="M248" i="1"/>
  <c r="M245" i="1"/>
  <c r="M244" i="1"/>
  <c r="M243" i="1"/>
  <c r="M239" i="1"/>
  <c r="M238" i="1"/>
  <c r="M234" i="1"/>
  <c r="M233" i="1"/>
  <c r="M232" i="1"/>
  <c r="M231" i="1"/>
  <c r="M230" i="1"/>
  <c r="M226" i="1"/>
  <c r="M215" i="1"/>
  <c r="M211" i="1"/>
  <c r="M207" i="1"/>
  <c r="M203" i="1"/>
  <c r="M202" i="1"/>
  <c r="M192" i="1"/>
  <c r="M191" i="1"/>
  <c r="M186" i="1"/>
  <c r="M174" i="1"/>
  <c r="M173" i="1"/>
  <c r="M165" i="1"/>
  <c r="M164" i="1"/>
  <c r="M160" i="1"/>
  <c r="M159" i="1"/>
  <c r="M155" i="1"/>
  <c r="M151" i="1"/>
  <c r="M150" i="1"/>
  <c r="M146" i="1"/>
  <c r="M142" i="1"/>
  <c r="M138" i="1"/>
  <c r="M130" i="1"/>
  <c r="M125" i="1"/>
  <c r="M121" i="1"/>
  <c r="M117" i="1"/>
  <c r="M109" i="1"/>
  <c r="M108" i="1"/>
  <c r="M104" i="1"/>
  <c r="M103" i="1"/>
  <c r="M97" i="1"/>
  <c r="M94" i="1"/>
  <c r="M93" i="1"/>
  <c r="M87" i="1"/>
  <c r="M73" i="1"/>
  <c r="M72" i="1"/>
  <c r="M68" i="1"/>
  <c r="M67" i="1"/>
  <c r="M66" i="1"/>
  <c r="M62" i="1"/>
  <c r="M61" i="1"/>
  <c r="M60" i="1"/>
  <c r="M56" i="1"/>
  <c r="M52" i="1"/>
  <c r="M51" i="1"/>
  <c r="M34" i="1"/>
  <c r="M33" i="1"/>
  <c r="M32" i="1"/>
  <c r="I1919" i="1"/>
  <c r="L1919" i="1" s="1"/>
  <c r="I1915" i="1"/>
  <c r="L1915" i="1" s="1"/>
  <c r="I1911" i="1"/>
  <c r="L1911" i="1" s="1"/>
  <c r="I1907" i="1"/>
  <c r="L1907" i="1" s="1"/>
  <c r="I1904" i="1"/>
  <c r="L1904" i="1" s="1"/>
  <c r="I1894" i="1"/>
  <c r="L1894" i="1" s="1"/>
  <c r="I1885" i="1"/>
  <c r="L1885" i="1" s="1"/>
  <c r="I1876" i="1"/>
  <c r="L1876" i="1" s="1"/>
  <c r="I1870" i="1"/>
  <c r="L1870" i="1" s="1"/>
  <c r="I1864" i="1"/>
  <c r="L1864" i="1" s="1"/>
  <c r="I1859" i="1"/>
  <c r="L1859" i="1" s="1"/>
  <c r="I1854" i="1"/>
  <c r="L1854" i="1" s="1"/>
  <c r="I1847" i="1"/>
  <c r="L1847" i="1" s="1"/>
  <c r="I1841" i="1"/>
  <c r="L1841" i="1" s="1"/>
  <c r="I1834" i="1"/>
  <c r="L1834" i="1" s="1"/>
  <c r="I1827" i="1"/>
  <c r="L1827" i="1" s="1"/>
  <c r="I1820" i="1"/>
  <c r="L1820" i="1" s="1"/>
  <c r="I1815" i="1"/>
  <c r="L1815" i="1" s="1"/>
  <c r="I1809" i="1"/>
  <c r="L1809" i="1" s="1"/>
  <c r="I1802" i="1"/>
  <c r="L1802" i="1" s="1"/>
  <c r="I1796" i="1"/>
  <c r="L1796" i="1" s="1"/>
  <c r="I1790" i="1"/>
  <c r="L1790" i="1" s="1"/>
  <c r="I1784" i="1"/>
  <c r="L1784" i="1" s="1"/>
  <c r="I1778" i="1"/>
  <c r="L1778" i="1" s="1"/>
  <c r="I1772" i="1"/>
  <c r="L1772" i="1" s="1"/>
  <c r="I1766" i="1"/>
  <c r="L1766" i="1" s="1"/>
  <c r="I1760" i="1"/>
  <c r="L1760" i="1" s="1"/>
  <c r="I1755" i="1"/>
  <c r="L1755" i="1" s="1"/>
  <c r="I1749" i="1"/>
  <c r="L1749" i="1" s="1"/>
  <c r="I1743" i="1"/>
  <c r="L1743" i="1" s="1"/>
  <c r="I1736" i="1"/>
  <c r="L1736" i="1" s="1"/>
  <c r="I1729" i="1"/>
  <c r="L1729" i="1" s="1"/>
  <c r="I1723" i="1"/>
  <c r="L1723" i="1" s="1"/>
  <c r="I1717" i="1"/>
  <c r="L1717" i="1" s="1"/>
  <c r="I1711" i="1"/>
  <c r="L1711" i="1" s="1"/>
  <c r="I1704" i="1"/>
  <c r="L1704" i="1" s="1"/>
  <c r="I1699" i="1"/>
  <c r="L1699" i="1" s="1"/>
  <c r="I1693" i="1"/>
  <c r="L1693" i="1" s="1"/>
  <c r="I1688" i="1"/>
  <c r="L1688" i="1" s="1"/>
  <c r="I1682" i="1"/>
  <c r="L1682" i="1" s="1"/>
  <c r="I1677" i="1"/>
  <c r="L1677" i="1" s="1"/>
  <c r="I1670" i="1"/>
  <c r="L1670" i="1" s="1"/>
  <c r="I1662" i="1"/>
  <c r="L1662" i="1" s="1"/>
  <c r="I1654" i="1"/>
  <c r="L1654" i="1" s="1"/>
  <c r="I1648" i="1"/>
  <c r="L1648" i="1" s="1"/>
  <c r="I1641" i="1"/>
  <c r="L1641" i="1" s="1"/>
  <c r="I1635" i="1"/>
  <c r="L1635" i="1" s="1"/>
  <c r="I1629" i="1"/>
  <c r="L1629" i="1" s="1"/>
  <c r="I1621" i="1"/>
  <c r="L1621" i="1" s="1"/>
  <c r="I1615" i="1"/>
  <c r="L1615" i="1" s="1"/>
  <c r="I1611" i="1"/>
  <c r="L1611" i="1" s="1"/>
  <c r="I1605" i="1"/>
  <c r="L1605" i="1" s="1"/>
  <c r="I1599" i="1"/>
  <c r="L1599" i="1" s="1"/>
  <c r="I1593" i="1"/>
  <c r="L1593" i="1" s="1"/>
  <c r="I1588" i="1"/>
  <c r="L1588" i="1" s="1"/>
  <c r="I1582" i="1"/>
  <c r="L1582" i="1" s="1"/>
  <c r="I1576" i="1"/>
  <c r="L1576" i="1" s="1"/>
  <c r="I1570" i="1"/>
  <c r="L1570" i="1" s="1"/>
  <c r="I1564" i="1"/>
  <c r="L1564" i="1" s="1"/>
  <c r="I1558" i="1"/>
  <c r="L1558" i="1" s="1"/>
  <c r="I1552" i="1"/>
  <c r="L1552" i="1" s="1"/>
  <c r="I1546" i="1"/>
  <c r="L1546" i="1" s="1"/>
  <c r="I1540" i="1"/>
  <c r="L1540" i="1" s="1"/>
  <c r="I1534" i="1"/>
  <c r="L1534" i="1" s="1"/>
  <c r="I1528" i="1"/>
  <c r="L1528" i="1" s="1"/>
  <c r="I1521" i="1"/>
  <c r="L1521" i="1" s="1"/>
  <c r="I1516" i="1"/>
  <c r="L1516" i="1" s="1"/>
  <c r="M1919" i="1"/>
  <c r="M1915" i="1"/>
  <c r="M1911" i="1"/>
  <c r="M1907" i="1"/>
  <c r="M1904" i="1"/>
  <c r="M1894" i="1"/>
  <c r="M1885" i="1"/>
  <c r="M1876" i="1"/>
  <c r="M1870" i="1"/>
  <c r="M1864" i="1"/>
  <c r="M1859" i="1"/>
  <c r="M1854" i="1"/>
  <c r="M1847" i="1"/>
  <c r="M1841" i="1"/>
  <c r="M1834" i="1"/>
  <c r="M1827" i="1"/>
  <c r="M1820" i="1"/>
  <c r="M1815" i="1"/>
  <c r="M1809" i="1"/>
  <c r="M1802" i="1"/>
  <c r="M1796" i="1"/>
  <c r="M1790" i="1"/>
  <c r="M1784" i="1"/>
  <c r="M1778" i="1"/>
  <c r="M1772" i="1"/>
  <c r="M1766" i="1"/>
  <c r="M1760" i="1"/>
  <c r="M1755" i="1"/>
  <c r="M1749" i="1"/>
  <c r="M1743" i="1"/>
  <c r="M1736" i="1"/>
  <c r="M1729" i="1"/>
  <c r="M1723" i="1"/>
  <c r="M1717" i="1"/>
  <c r="M1711" i="1"/>
  <c r="M1704" i="1"/>
  <c r="M1699" i="1"/>
  <c r="M1693" i="1"/>
  <c r="M1688" i="1"/>
  <c r="M1682" i="1"/>
  <c r="M1677" i="1"/>
  <c r="M1670" i="1"/>
  <c r="M1662" i="1"/>
  <c r="M1654" i="1"/>
  <c r="M1648" i="1"/>
  <c r="M1641" i="1"/>
  <c r="M1635" i="1"/>
  <c r="M1629" i="1"/>
  <c r="M1621" i="1"/>
  <c r="M1615" i="1"/>
  <c r="M1611" i="1"/>
  <c r="M1605" i="1"/>
  <c r="M1599" i="1"/>
  <c r="M1593" i="1"/>
  <c r="M1588" i="1"/>
  <c r="M1582" i="1"/>
  <c r="M1576" i="1"/>
  <c r="M1570" i="1"/>
  <c r="M1564" i="1"/>
  <c r="M1558" i="1"/>
  <c r="M1552" i="1"/>
  <c r="M1546" i="1"/>
  <c r="M1540" i="1"/>
  <c r="M1534" i="1"/>
  <c r="M1528" i="1"/>
  <c r="M1521" i="1"/>
  <c r="M1516" i="1"/>
  <c r="M1509" i="1"/>
  <c r="M1502" i="1"/>
  <c r="M1498" i="1"/>
  <c r="M1494" i="1"/>
  <c r="M1490" i="1"/>
  <c r="M1486" i="1"/>
  <c r="M1481" i="1"/>
  <c r="M1477" i="1"/>
  <c r="M1471" i="1"/>
  <c r="M1465" i="1"/>
  <c r="M1459" i="1"/>
  <c r="M1454" i="1"/>
  <c r="M1449" i="1"/>
  <c r="M1443" i="1"/>
  <c r="M1437" i="1"/>
  <c r="M1431" i="1"/>
  <c r="M1425" i="1"/>
  <c r="M1420" i="1"/>
  <c r="M1412" i="1"/>
  <c r="M1407" i="1"/>
  <c r="M1401" i="1"/>
  <c r="M1394" i="1"/>
  <c r="M1389" i="1"/>
  <c r="M1384" i="1"/>
  <c r="M1377" i="1"/>
  <c r="M1370" i="1"/>
  <c r="M1364" i="1"/>
  <c r="M1358" i="1"/>
  <c r="M1353" i="1"/>
  <c r="M1348" i="1"/>
  <c r="M1343" i="1"/>
  <c r="M1337" i="1"/>
  <c r="M1331" i="1"/>
  <c r="M1326" i="1"/>
  <c r="M1321" i="1"/>
  <c r="M1317" i="1"/>
  <c r="M1313" i="1"/>
  <c r="M1308" i="1"/>
  <c r="M1303" i="1"/>
  <c r="M1298" i="1"/>
  <c r="M1294" i="1"/>
  <c r="M1289" i="1"/>
  <c r="M1284" i="1"/>
  <c r="M1279" i="1"/>
  <c r="M1274" i="1"/>
  <c r="M1269" i="1"/>
  <c r="M1264" i="1"/>
  <c r="M1259" i="1"/>
  <c r="M1254" i="1"/>
  <c r="M1249" i="1"/>
  <c r="M1244" i="1"/>
  <c r="M1239" i="1"/>
  <c r="M1234" i="1"/>
  <c r="M1229" i="1"/>
  <c r="M1224" i="1"/>
  <c r="M1219" i="1"/>
  <c r="M1214" i="1"/>
  <c r="M1209" i="1"/>
  <c r="M1204" i="1"/>
  <c r="M1199" i="1"/>
  <c r="M1194" i="1"/>
  <c r="M1189" i="1"/>
  <c r="M1184" i="1"/>
  <c r="M1178" i="1"/>
  <c r="M1172" i="1"/>
  <c r="M1166" i="1"/>
  <c r="M1160" i="1"/>
  <c r="M1154" i="1"/>
  <c r="M1148" i="1"/>
  <c r="M1142" i="1"/>
  <c r="M1136" i="1"/>
  <c r="M1130" i="1"/>
  <c r="M1124" i="1"/>
  <c r="M1118" i="1"/>
  <c r="M1112" i="1"/>
  <c r="M1107" i="1"/>
  <c r="M1101" i="1"/>
  <c r="M1095" i="1"/>
  <c r="M1089" i="1"/>
  <c r="M1084" i="1"/>
  <c r="M1079" i="1"/>
  <c r="M1073" i="1"/>
  <c r="M1068" i="1"/>
  <c r="M1063" i="1"/>
  <c r="M1057" i="1"/>
  <c r="M1052" i="1"/>
  <c r="M1047" i="1"/>
  <c r="M1042" i="1"/>
  <c r="M1035" i="1"/>
  <c r="M1030" i="1"/>
  <c r="M1023" i="1"/>
  <c r="M1018" i="1"/>
  <c r="M1012" i="1"/>
  <c r="M1006" i="1"/>
  <c r="M1000" i="1"/>
  <c r="M994" i="1"/>
  <c r="M988" i="1"/>
  <c r="M982" i="1"/>
  <c r="M976" i="1"/>
  <c r="M970" i="1"/>
  <c r="M964" i="1"/>
  <c r="M958" i="1"/>
  <c r="M952" i="1"/>
  <c r="M945" i="1"/>
  <c r="M939" i="1"/>
  <c r="M933" i="1"/>
  <c r="M927" i="1"/>
  <c r="M921" i="1"/>
  <c r="M917" i="1"/>
  <c r="M910" i="1"/>
  <c r="M904" i="1"/>
  <c r="M897" i="1"/>
  <c r="M890" i="1"/>
  <c r="M883" i="1"/>
  <c r="M878" i="1"/>
  <c r="M866" i="1"/>
  <c r="M854" i="1"/>
  <c r="M848" i="1"/>
  <c r="M837" i="1"/>
  <c r="M833" i="1"/>
  <c r="M828" i="1"/>
  <c r="M823" i="1"/>
  <c r="M816" i="1"/>
  <c r="M811" i="1"/>
  <c r="M804" i="1"/>
  <c r="M798" i="1"/>
  <c r="M792" i="1"/>
  <c r="M788" i="1"/>
  <c r="M784" i="1"/>
  <c r="M780" i="1"/>
  <c r="M776" i="1"/>
  <c r="M773" i="1"/>
  <c r="M769" i="1"/>
  <c r="M764" i="1"/>
  <c r="M760" i="1"/>
  <c r="M753" i="1"/>
  <c r="M746" i="1"/>
  <c r="M740" i="1"/>
  <c r="M736" i="1"/>
  <c r="M732" i="1"/>
  <c r="M728" i="1"/>
  <c r="M724" i="1"/>
  <c r="M720" i="1"/>
  <c r="M716" i="1"/>
  <c r="M712" i="1"/>
  <c r="M708" i="1"/>
  <c r="M701" i="1"/>
  <c r="M692" i="1"/>
  <c r="M688" i="1"/>
  <c r="M682" i="1"/>
  <c r="M675" i="1"/>
  <c r="M670" i="1"/>
  <c r="M665" i="1"/>
  <c r="M660" i="1"/>
  <c r="M655" i="1"/>
  <c r="M649" i="1"/>
  <c r="M645" i="1"/>
  <c r="M638" i="1"/>
  <c r="M634" i="1"/>
  <c r="M630" i="1"/>
  <c r="M625" i="1"/>
  <c r="M620" i="1"/>
  <c r="M614" i="1"/>
  <c r="M609" i="1"/>
  <c r="M602" i="1"/>
  <c r="M595" i="1"/>
  <c r="M591" i="1"/>
  <c r="M586" i="1"/>
  <c r="M581" i="1"/>
  <c r="M576" i="1"/>
  <c r="M571" i="1"/>
  <c r="M563" i="1"/>
  <c r="M555" i="1"/>
  <c r="M547" i="1"/>
  <c r="M539" i="1"/>
  <c r="M531" i="1"/>
  <c r="M523" i="1"/>
  <c r="I1513" i="1"/>
  <c r="L1513" i="1" s="1"/>
  <c r="I1512" i="1"/>
  <c r="L1512" i="1" s="1"/>
  <c r="I1511" i="1"/>
  <c r="L1511" i="1" s="1"/>
  <c r="I1510" i="1"/>
  <c r="L1510" i="1" s="1"/>
  <c r="I1509" i="1"/>
  <c r="L1509" i="1" s="1"/>
  <c r="I1506" i="1"/>
  <c r="L1506" i="1" s="1"/>
  <c r="I1505" i="1"/>
  <c r="L1505" i="1" s="1"/>
  <c r="I1504" i="1"/>
  <c r="L1504" i="1" s="1"/>
  <c r="I1503" i="1"/>
  <c r="L1503" i="1" s="1"/>
  <c r="I1502" i="1"/>
  <c r="L1502" i="1" s="1"/>
  <c r="I1498" i="1"/>
  <c r="L1498" i="1" s="1"/>
  <c r="I1494" i="1"/>
  <c r="L1494" i="1" s="1"/>
  <c r="I1490" i="1"/>
  <c r="L1490" i="1" s="1"/>
  <c r="I1486" i="1"/>
  <c r="L1486" i="1" s="1"/>
  <c r="I1481" i="1"/>
  <c r="L1481" i="1" s="1"/>
  <c r="I1477" i="1"/>
  <c r="L1477" i="1" s="1"/>
  <c r="I1473" i="1"/>
  <c r="L1473" i="1" s="1"/>
  <c r="I1472" i="1"/>
  <c r="L1472" i="1" s="1"/>
  <c r="I1471" i="1"/>
  <c r="L1471" i="1" s="1"/>
  <c r="I1468" i="1"/>
  <c r="L1468" i="1" s="1"/>
  <c r="I1467" i="1"/>
  <c r="L1467" i="1" s="1"/>
  <c r="I1466" i="1"/>
  <c r="L1466" i="1" s="1"/>
  <c r="I1465" i="1"/>
  <c r="L1465" i="1" s="1"/>
  <c r="I1462" i="1"/>
  <c r="L1462" i="1" s="1"/>
  <c r="I1461" i="1"/>
  <c r="L1461" i="1" s="1"/>
  <c r="I1460" i="1"/>
  <c r="L1460" i="1" s="1"/>
  <c r="I1459" i="1"/>
  <c r="L1459" i="1" s="1"/>
  <c r="I1455" i="1"/>
  <c r="L1455" i="1" s="1"/>
  <c r="I1454" i="1"/>
  <c r="L1454" i="1" s="1"/>
  <c r="I1449" i="1"/>
  <c r="L1449" i="1" s="1"/>
  <c r="I1446" i="1"/>
  <c r="L1446" i="1" s="1"/>
  <c r="I1445" i="1"/>
  <c r="L1445" i="1" s="1"/>
  <c r="I1444" i="1"/>
  <c r="L1444" i="1" s="1"/>
  <c r="I1443" i="1"/>
  <c r="L1443" i="1" s="1"/>
  <c r="I1439" i="1"/>
  <c r="L1439" i="1" s="1"/>
  <c r="I1438" i="1"/>
  <c r="L1438" i="1" s="1"/>
  <c r="I1437" i="1"/>
  <c r="L1437" i="1" s="1"/>
  <c r="I1433" i="1"/>
  <c r="L1433" i="1" s="1"/>
  <c r="I1432" i="1"/>
  <c r="L1432" i="1" s="1"/>
  <c r="I1431" i="1"/>
  <c r="L1431" i="1" s="1"/>
  <c r="I1428" i="1"/>
  <c r="L1428" i="1" s="1"/>
  <c r="I1427" i="1"/>
  <c r="L1427" i="1" s="1"/>
  <c r="I1426" i="1"/>
  <c r="L1426" i="1" s="1"/>
  <c r="I1425" i="1"/>
  <c r="L1425" i="1" s="1"/>
  <c r="I1421" i="1"/>
  <c r="L1421" i="1" s="1"/>
  <c r="I1420" i="1"/>
  <c r="L1420" i="1" s="1"/>
  <c r="I1418" i="1"/>
  <c r="L1418" i="1" s="1"/>
  <c r="I1417" i="1"/>
  <c r="L1417" i="1" s="1"/>
  <c r="I1416" i="1"/>
  <c r="L1416" i="1" s="1"/>
  <c r="I1415" i="1"/>
  <c r="L1415" i="1" s="1"/>
  <c r="I1414" i="1"/>
  <c r="L1414" i="1" s="1"/>
  <c r="I1413" i="1"/>
  <c r="L1413" i="1" s="1"/>
  <c r="I1412" i="1"/>
  <c r="L1412" i="1" s="1"/>
  <c r="I1409" i="1"/>
  <c r="L1409" i="1" s="1"/>
  <c r="I1408" i="1"/>
  <c r="L1408" i="1" s="1"/>
  <c r="I1407" i="1"/>
  <c r="L1407" i="1" s="1"/>
  <c r="I1403" i="1"/>
  <c r="L1403" i="1" s="1"/>
  <c r="I1402" i="1"/>
  <c r="L1402" i="1" s="1"/>
  <c r="I1401" i="1"/>
  <c r="L1401" i="1" s="1"/>
  <c r="I1398" i="1"/>
  <c r="L1398" i="1" s="1"/>
  <c r="I1397" i="1"/>
  <c r="L1397" i="1" s="1"/>
  <c r="I1396" i="1"/>
  <c r="L1396" i="1" s="1"/>
  <c r="I1395" i="1"/>
  <c r="L1395" i="1" s="1"/>
  <c r="I1394" i="1"/>
  <c r="L1394" i="1" s="1"/>
  <c r="I1390" i="1"/>
  <c r="L1390" i="1" s="1"/>
  <c r="I1389" i="1"/>
  <c r="L1389" i="1" s="1"/>
  <c r="I1386" i="1"/>
  <c r="L1386" i="1" s="1"/>
  <c r="I1385" i="1"/>
  <c r="L1385" i="1" s="1"/>
  <c r="I1384" i="1"/>
  <c r="L1384" i="1" s="1"/>
  <c r="I1381" i="1"/>
  <c r="L1381" i="1" s="1"/>
  <c r="I1380" i="1"/>
  <c r="L1380" i="1" s="1"/>
  <c r="I1379" i="1"/>
  <c r="L1379" i="1" s="1"/>
  <c r="I1378" i="1"/>
  <c r="L1378" i="1" s="1"/>
  <c r="I1377" i="1"/>
  <c r="L1377" i="1" s="1"/>
  <c r="I1374" i="1"/>
  <c r="L1374" i="1" s="1"/>
  <c r="I1373" i="1"/>
  <c r="L1373" i="1" s="1"/>
  <c r="I1372" i="1"/>
  <c r="L1372" i="1" s="1"/>
  <c r="I1371" i="1"/>
  <c r="L1371" i="1" s="1"/>
  <c r="I1370" i="1"/>
  <c r="L1370" i="1" s="1"/>
  <c r="I1367" i="1"/>
  <c r="L1367" i="1" s="1"/>
  <c r="I1366" i="1"/>
  <c r="L1366" i="1" s="1"/>
  <c r="I1365" i="1"/>
  <c r="L1365" i="1" s="1"/>
  <c r="I1364" i="1"/>
  <c r="L1364" i="1" s="1"/>
  <c r="I1359" i="1"/>
  <c r="L1359" i="1" s="1"/>
  <c r="I1358" i="1"/>
  <c r="L1358" i="1" s="1"/>
  <c r="I1353" i="1"/>
  <c r="L1353" i="1" s="1"/>
  <c r="I1348" i="1"/>
  <c r="L1348" i="1" s="1"/>
  <c r="I1343" i="1"/>
  <c r="L1343" i="1" s="1"/>
  <c r="I1337" i="1"/>
  <c r="L1337" i="1" s="1"/>
  <c r="I1331" i="1"/>
  <c r="L1331" i="1" s="1"/>
  <c r="I1326" i="1"/>
  <c r="L1326" i="1" s="1"/>
  <c r="I1321" i="1"/>
  <c r="L1321" i="1" s="1"/>
  <c r="I1317" i="1"/>
  <c r="L1317" i="1" s="1"/>
  <c r="I1313" i="1"/>
  <c r="L1313" i="1" s="1"/>
  <c r="I1308" i="1"/>
  <c r="L1308" i="1" s="1"/>
  <c r="I1303" i="1"/>
  <c r="L1303" i="1" s="1"/>
  <c r="I1298" i="1"/>
  <c r="L1298" i="1" s="1"/>
  <c r="I1294" i="1"/>
  <c r="L1294" i="1" s="1"/>
  <c r="I1289" i="1"/>
  <c r="L1289" i="1" s="1"/>
  <c r="I1284" i="1"/>
  <c r="L1284" i="1" s="1"/>
  <c r="I1279" i="1"/>
  <c r="L1279" i="1" s="1"/>
  <c r="I1274" i="1"/>
  <c r="L1274" i="1" s="1"/>
  <c r="L1269" i="1"/>
  <c r="I1264" i="1"/>
  <c r="L1264" i="1" s="1"/>
  <c r="I1259" i="1"/>
  <c r="L1259" i="1" s="1"/>
  <c r="I1254" i="1"/>
  <c r="L1254" i="1" s="1"/>
  <c r="I1249" i="1"/>
  <c r="L1249" i="1" s="1"/>
  <c r="I1244" i="1"/>
  <c r="L1244" i="1" s="1"/>
  <c r="I1239" i="1"/>
  <c r="L1239" i="1" s="1"/>
  <c r="I1234" i="1"/>
  <c r="L1234" i="1" s="1"/>
  <c r="I1229" i="1"/>
  <c r="L1229" i="1" s="1"/>
  <c r="I1224" i="1"/>
  <c r="L1224" i="1" s="1"/>
  <c r="I1219" i="1"/>
  <c r="L1219" i="1" s="1"/>
  <c r="I1214" i="1"/>
  <c r="L1214" i="1" s="1"/>
  <c r="I1209" i="1"/>
  <c r="L1209" i="1" s="1"/>
  <c r="I1204" i="1"/>
  <c r="L1204" i="1" s="1"/>
  <c r="I1199" i="1"/>
  <c r="L1199" i="1" s="1"/>
  <c r="I1194" i="1"/>
  <c r="L1194" i="1" s="1"/>
  <c r="I1191" i="1"/>
  <c r="L1191" i="1" s="1"/>
  <c r="I1190" i="1"/>
  <c r="L1190" i="1" s="1"/>
  <c r="I1189" i="1"/>
  <c r="L1189" i="1" s="1"/>
  <c r="I1186" i="1"/>
  <c r="L1186" i="1" s="1"/>
  <c r="I1185" i="1"/>
  <c r="L1185" i="1" s="1"/>
  <c r="I1184" i="1"/>
  <c r="L1184" i="1" s="1"/>
  <c r="I1179" i="1"/>
  <c r="L1179" i="1" s="1"/>
  <c r="I1178" i="1"/>
  <c r="L1178" i="1" s="1"/>
  <c r="I1173" i="1"/>
  <c r="L1173" i="1" s="1"/>
  <c r="I1172" i="1"/>
  <c r="L1172" i="1" s="1"/>
  <c r="I1167" i="1"/>
  <c r="L1167" i="1" s="1"/>
  <c r="I1166" i="1"/>
  <c r="L1166" i="1" s="1"/>
  <c r="I1161" i="1"/>
  <c r="L1161" i="1" s="1"/>
  <c r="I1160" i="1"/>
  <c r="L1160" i="1" s="1"/>
  <c r="I1156" i="1"/>
  <c r="L1156" i="1" s="1"/>
  <c r="I1155" i="1"/>
  <c r="L1155" i="1" s="1"/>
  <c r="I1154" i="1"/>
  <c r="L1154" i="1" s="1"/>
  <c r="I1150" i="1"/>
  <c r="L1150" i="1" s="1"/>
  <c r="I1149" i="1"/>
  <c r="L1149" i="1" s="1"/>
  <c r="I1148" i="1"/>
  <c r="L1148" i="1" s="1"/>
  <c r="I1144" i="1"/>
  <c r="L1144" i="1" s="1"/>
  <c r="I1143" i="1"/>
  <c r="L1143" i="1" s="1"/>
  <c r="I1142" i="1"/>
  <c r="L1142" i="1" s="1"/>
  <c r="I1138" i="1"/>
  <c r="L1138" i="1" s="1"/>
  <c r="I1137" i="1"/>
  <c r="L1137" i="1" s="1"/>
  <c r="I1136" i="1"/>
  <c r="L1136" i="1" s="1"/>
  <c r="I1132" i="1"/>
  <c r="L1132" i="1" s="1"/>
  <c r="I1131" i="1"/>
  <c r="L1131" i="1" s="1"/>
  <c r="I1130" i="1"/>
  <c r="L1130" i="1" s="1"/>
  <c r="I1125" i="1"/>
  <c r="L1125" i="1" s="1"/>
  <c r="I1124" i="1"/>
  <c r="L1124" i="1" s="1"/>
  <c r="I1119" i="1"/>
  <c r="L1119" i="1" s="1"/>
  <c r="I1118" i="1"/>
  <c r="L1118" i="1" s="1"/>
  <c r="I1113" i="1"/>
  <c r="L1113" i="1" s="1"/>
  <c r="I1112" i="1"/>
  <c r="L1112" i="1" s="1"/>
  <c r="I1108" i="1"/>
  <c r="L1108" i="1" s="1"/>
  <c r="I1107" i="1"/>
  <c r="L1107" i="1" s="1"/>
  <c r="I1102" i="1"/>
  <c r="L1102" i="1" s="1"/>
  <c r="I1101" i="1"/>
  <c r="L1101" i="1" s="1"/>
  <c r="I1096" i="1"/>
  <c r="L1096" i="1" s="1"/>
  <c r="I1095" i="1"/>
  <c r="L1095" i="1" s="1"/>
  <c r="I1090" i="1"/>
  <c r="L1090" i="1" s="1"/>
  <c r="I1089" i="1"/>
  <c r="L1089" i="1" s="1"/>
  <c r="I1085" i="1"/>
  <c r="L1085" i="1" s="1"/>
  <c r="I1084" i="1"/>
  <c r="L1084" i="1" s="1"/>
  <c r="I1080" i="1"/>
  <c r="L1080" i="1" s="1"/>
  <c r="I1079" i="1"/>
  <c r="L1079" i="1" s="1"/>
  <c r="I1075" i="1"/>
  <c r="L1075" i="1" s="1"/>
  <c r="I1074" i="1"/>
  <c r="L1074" i="1" s="1"/>
  <c r="I1073" i="1"/>
  <c r="L1073" i="1" s="1"/>
  <c r="I1069" i="1"/>
  <c r="L1069" i="1" s="1"/>
  <c r="I1068" i="1"/>
  <c r="L1068" i="1" s="1"/>
  <c r="I1064" i="1"/>
  <c r="L1064" i="1" s="1"/>
  <c r="I1063" i="1"/>
  <c r="L1063" i="1" s="1"/>
  <c r="I1060" i="1"/>
  <c r="L1060" i="1" s="1"/>
  <c r="I1059" i="1"/>
  <c r="L1059" i="1" s="1"/>
  <c r="I1058" i="1"/>
  <c r="L1058" i="1" s="1"/>
  <c r="I1057" i="1"/>
  <c r="L1057" i="1" s="1"/>
  <c r="I1053" i="1"/>
  <c r="L1053" i="1" s="1"/>
  <c r="I1052" i="1"/>
  <c r="L1052" i="1" s="1"/>
  <c r="I1048" i="1"/>
  <c r="L1048" i="1" s="1"/>
  <c r="I1047" i="1"/>
  <c r="L1047" i="1" s="1"/>
  <c r="I1042" i="1"/>
  <c r="L1042" i="1" s="1"/>
  <c r="I1039" i="1"/>
  <c r="L1039" i="1" s="1"/>
  <c r="I1038" i="1"/>
  <c r="L1038" i="1" s="1"/>
  <c r="I1037" i="1"/>
  <c r="L1037" i="1" s="1"/>
  <c r="I1036" i="1"/>
  <c r="L1036" i="1" s="1"/>
  <c r="I1035" i="1"/>
  <c r="L1035" i="1" s="1"/>
  <c r="I1031" i="1"/>
  <c r="L1031" i="1" s="1"/>
  <c r="I1030" i="1"/>
  <c r="L1030" i="1" s="1"/>
  <c r="I1026" i="1"/>
  <c r="L1026" i="1" s="1"/>
  <c r="I1024" i="1"/>
  <c r="L1024" i="1" s="1"/>
  <c r="I1023" i="1"/>
  <c r="L1023" i="1" s="1"/>
  <c r="I1019" i="1"/>
  <c r="L1019" i="1" s="1"/>
  <c r="I1018" i="1"/>
  <c r="L1018" i="1" s="1"/>
  <c r="I1015" i="1"/>
  <c r="L1015" i="1" s="1"/>
  <c r="I1014" i="1"/>
  <c r="L1014" i="1" s="1"/>
  <c r="I1013" i="1"/>
  <c r="L1013" i="1" s="1"/>
  <c r="I1012" i="1"/>
  <c r="L1012" i="1" s="1"/>
  <c r="I1009" i="1"/>
  <c r="L1009" i="1" s="1"/>
  <c r="I1008" i="1"/>
  <c r="L1008" i="1" s="1"/>
  <c r="I1007" i="1"/>
  <c r="L1007" i="1" s="1"/>
  <c r="I1006" i="1"/>
  <c r="L1006" i="1" s="1"/>
  <c r="I1003" i="1"/>
  <c r="L1003" i="1" s="1"/>
  <c r="I1002" i="1"/>
  <c r="L1002" i="1" s="1"/>
  <c r="I1001" i="1"/>
  <c r="L1001" i="1" s="1"/>
  <c r="I1000" i="1"/>
  <c r="L1000" i="1" s="1"/>
  <c r="I996" i="1"/>
  <c r="L996" i="1" s="1"/>
  <c r="I995" i="1"/>
  <c r="L995" i="1" s="1"/>
  <c r="I994" i="1"/>
  <c r="L994" i="1" s="1"/>
  <c r="I990" i="1"/>
  <c r="L990" i="1" s="1"/>
  <c r="I989" i="1"/>
  <c r="L989" i="1" s="1"/>
  <c r="I988" i="1"/>
  <c r="L988" i="1" s="1"/>
  <c r="I984" i="1"/>
  <c r="L984" i="1" s="1"/>
  <c r="I983" i="1"/>
  <c r="L983" i="1" s="1"/>
  <c r="I982" i="1"/>
  <c r="L982" i="1" s="1"/>
  <c r="I978" i="1"/>
  <c r="L978" i="1" s="1"/>
  <c r="I977" i="1"/>
  <c r="L977" i="1" s="1"/>
  <c r="I976" i="1"/>
  <c r="L976" i="1" s="1"/>
  <c r="I972" i="1"/>
  <c r="L972" i="1" s="1"/>
  <c r="I971" i="1"/>
  <c r="L971" i="1" s="1"/>
  <c r="I970" i="1"/>
  <c r="L970" i="1" s="1"/>
  <c r="I966" i="1"/>
  <c r="L966" i="1" s="1"/>
  <c r="I965" i="1"/>
  <c r="L965" i="1" s="1"/>
  <c r="I964" i="1"/>
  <c r="L964" i="1" s="1"/>
  <c r="I960" i="1"/>
  <c r="L960" i="1" s="1"/>
  <c r="I959" i="1"/>
  <c r="L959" i="1" s="1"/>
  <c r="I958" i="1"/>
  <c r="L958" i="1" s="1"/>
  <c r="I954" i="1"/>
  <c r="L954" i="1" s="1"/>
  <c r="I953" i="1"/>
  <c r="L953" i="1" s="1"/>
  <c r="I952" i="1"/>
  <c r="L952" i="1" s="1"/>
  <c r="I947" i="1"/>
  <c r="L947" i="1" s="1"/>
  <c r="I946" i="1"/>
  <c r="L946" i="1" s="1"/>
  <c r="I945" i="1"/>
  <c r="L945" i="1" s="1"/>
  <c r="I940" i="1"/>
  <c r="L940" i="1" s="1"/>
  <c r="I939" i="1"/>
  <c r="L939" i="1" s="1"/>
  <c r="I935" i="1"/>
  <c r="L935" i="1" s="1"/>
  <c r="I934" i="1"/>
  <c r="L934" i="1" s="1"/>
  <c r="I933" i="1"/>
  <c r="L933" i="1" s="1"/>
  <c r="I930" i="1"/>
  <c r="L930" i="1" s="1"/>
  <c r="I929" i="1"/>
  <c r="L929" i="1" s="1"/>
  <c r="I928" i="1"/>
  <c r="L928" i="1" s="1"/>
  <c r="I927" i="1"/>
  <c r="L927" i="1" s="1"/>
  <c r="I924" i="1"/>
  <c r="L924" i="1" s="1"/>
  <c r="I923" i="1"/>
  <c r="L923" i="1" s="1"/>
  <c r="I922" i="1"/>
  <c r="L922" i="1" s="1"/>
  <c r="I921" i="1"/>
  <c r="L921" i="1" s="1"/>
  <c r="I917" i="1"/>
  <c r="L917" i="1" s="1"/>
  <c r="I913" i="1"/>
  <c r="L913" i="1" s="1"/>
  <c r="I912" i="1"/>
  <c r="L912" i="1" s="1"/>
  <c r="I911" i="1"/>
  <c r="L911" i="1" s="1"/>
  <c r="I910" i="1"/>
  <c r="L910" i="1" s="1"/>
  <c r="L906" i="1"/>
  <c r="L905" i="1"/>
  <c r="L904" i="1"/>
  <c r="I900" i="1"/>
  <c r="L900" i="1" s="1"/>
  <c r="I899" i="1"/>
  <c r="L899" i="1" s="1"/>
  <c r="I898" i="1"/>
  <c r="L898" i="1" s="1"/>
  <c r="I897" i="1"/>
  <c r="L897" i="1" s="1"/>
  <c r="I894" i="1"/>
  <c r="L894" i="1" s="1"/>
  <c r="I893" i="1"/>
  <c r="L893" i="1" s="1"/>
  <c r="I892" i="1"/>
  <c r="L892" i="1" s="1"/>
  <c r="I891" i="1"/>
  <c r="L891" i="1" s="1"/>
  <c r="I890" i="1"/>
  <c r="L890" i="1" s="1"/>
  <c r="I887" i="1"/>
  <c r="L887" i="1" s="1"/>
  <c r="I886" i="1"/>
  <c r="L886" i="1" s="1"/>
  <c r="I885" i="1"/>
  <c r="L885" i="1" s="1"/>
  <c r="I884" i="1"/>
  <c r="L884" i="1" s="1"/>
  <c r="I883" i="1"/>
  <c r="L883" i="1" s="1"/>
  <c r="I879" i="1"/>
  <c r="L879" i="1" s="1"/>
  <c r="I878" i="1"/>
  <c r="L878" i="1" s="1"/>
  <c r="I866" i="1"/>
  <c r="L866" i="1" s="1"/>
  <c r="L855" i="1"/>
  <c r="L854" i="1"/>
  <c r="I850" i="1"/>
  <c r="L850" i="1" s="1"/>
  <c r="I849" i="1"/>
  <c r="L849" i="1" s="1"/>
  <c r="I848" i="1"/>
  <c r="L848" i="1" s="1"/>
  <c r="I837" i="1"/>
  <c r="L837" i="1" s="1"/>
  <c r="I833" i="1"/>
  <c r="L833" i="1" s="1"/>
  <c r="I828" i="1"/>
  <c r="L828" i="1" s="1"/>
  <c r="I823" i="1"/>
  <c r="L823" i="1" s="1"/>
  <c r="I819" i="1"/>
  <c r="L819" i="1" s="1"/>
  <c r="I818" i="1"/>
  <c r="L818" i="1" s="1"/>
  <c r="I817" i="1"/>
  <c r="L817" i="1" s="1"/>
  <c r="I816" i="1"/>
  <c r="L816" i="1" s="1"/>
  <c r="I812" i="1"/>
  <c r="L812" i="1" s="1"/>
  <c r="I811" i="1"/>
  <c r="L811" i="1" s="1"/>
  <c r="I805" i="1"/>
  <c r="L805" i="1" s="1"/>
  <c r="I804" i="1"/>
  <c r="L804" i="1" s="1"/>
  <c r="I800" i="1"/>
  <c r="L800" i="1" s="1"/>
  <c r="I799" i="1"/>
  <c r="L799" i="1" s="1"/>
  <c r="I798" i="1"/>
  <c r="L798" i="1" s="1"/>
  <c r="I794" i="1"/>
  <c r="L794" i="1" s="1"/>
  <c r="I793" i="1"/>
  <c r="L793" i="1" s="1"/>
  <c r="I792" i="1"/>
  <c r="L792" i="1" s="1"/>
  <c r="I789" i="1"/>
  <c r="L789" i="1" s="1"/>
  <c r="I788" i="1"/>
  <c r="L788" i="1" s="1"/>
  <c r="I785" i="1"/>
  <c r="L785" i="1" s="1"/>
  <c r="I784" i="1"/>
  <c r="L784" i="1" s="1"/>
  <c r="I781" i="1"/>
  <c r="L781" i="1" s="1"/>
  <c r="I780" i="1"/>
  <c r="L780" i="1" s="1"/>
  <c r="I776" i="1"/>
  <c r="L776" i="1" s="1"/>
  <c r="I773" i="1"/>
  <c r="L773" i="1" s="1"/>
  <c r="I769" i="1"/>
  <c r="L769" i="1" s="1"/>
  <c r="I766" i="1"/>
  <c r="L766" i="1" s="1"/>
  <c r="I765" i="1"/>
  <c r="L765" i="1" s="1"/>
  <c r="I764" i="1"/>
  <c r="L764" i="1" s="1"/>
  <c r="I761" i="1"/>
  <c r="L761" i="1" s="1"/>
  <c r="I760" i="1"/>
  <c r="L760" i="1" s="1"/>
  <c r="I754" i="1"/>
  <c r="L754" i="1" s="1"/>
  <c r="I753" i="1"/>
  <c r="L753" i="1" s="1"/>
  <c r="I747" i="1"/>
  <c r="L747" i="1" s="1"/>
  <c r="I746" i="1"/>
  <c r="L746" i="1" s="1"/>
  <c r="I741" i="1"/>
  <c r="L741" i="1" s="1"/>
  <c r="I740" i="1"/>
  <c r="L740" i="1" s="1"/>
  <c r="I737" i="1"/>
  <c r="L737" i="1" s="1"/>
  <c r="I736" i="1"/>
  <c r="L736" i="1" s="1"/>
  <c r="I733" i="1"/>
  <c r="L733" i="1" s="1"/>
  <c r="I732" i="1"/>
  <c r="L732" i="1" s="1"/>
  <c r="I729" i="1"/>
  <c r="L729" i="1" s="1"/>
  <c r="I728" i="1"/>
  <c r="L728" i="1" s="1"/>
  <c r="I725" i="1"/>
  <c r="L725" i="1" s="1"/>
  <c r="I724" i="1"/>
  <c r="L724" i="1" s="1"/>
  <c r="I721" i="1"/>
  <c r="L721" i="1" s="1"/>
  <c r="I720" i="1"/>
  <c r="L720" i="1" s="1"/>
  <c r="I717" i="1"/>
  <c r="L717" i="1" s="1"/>
  <c r="I716" i="1"/>
  <c r="L716" i="1" s="1"/>
  <c r="I713" i="1"/>
  <c r="L713" i="1" s="1"/>
  <c r="I712" i="1"/>
  <c r="L712" i="1" s="1"/>
  <c r="I709" i="1"/>
  <c r="L709" i="1" s="1"/>
  <c r="I708" i="1"/>
  <c r="L708" i="1" s="1"/>
  <c r="I702" i="1"/>
  <c r="L702" i="1" s="1"/>
  <c r="I701" i="1"/>
  <c r="L701" i="1" s="1"/>
  <c r="I693" i="1"/>
  <c r="L693" i="1" s="1"/>
  <c r="I692" i="1"/>
  <c r="L692" i="1" s="1"/>
  <c r="I689" i="1"/>
  <c r="L689" i="1" s="1"/>
  <c r="I688" i="1"/>
  <c r="L688" i="1" s="1"/>
  <c r="I685" i="1"/>
  <c r="L685" i="1" s="1"/>
  <c r="I684" i="1"/>
  <c r="L684" i="1" s="1"/>
  <c r="I683" i="1"/>
  <c r="L683" i="1" s="1"/>
  <c r="I682" i="1"/>
  <c r="L682" i="1" s="1"/>
  <c r="I679" i="1"/>
  <c r="L679" i="1" s="1"/>
  <c r="I678" i="1"/>
  <c r="L678" i="1" s="1"/>
  <c r="I677" i="1"/>
  <c r="L677" i="1" s="1"/>
  <c r="I676" i="1"/>
  <c r="L676" i="1" s="1"/>
  <c r="I675" i="1"/>
  <c r="L675" i="1" s="1"/>
  <c r="I671" i="1"/>
  <c r="L671" i="1" s="1"/>
  <c r="I670" i="1"/>
  <c r="L670" i="1" s="1"/>
  <c r="I666" i="1"/>
  <c r="L666" i="1" s="1"/>
  <c r="I665" i="1"/>
  <c r="L665" i="1" s="1"/>
  <c r="I661" i="1"/>
  <c r="L661" i="1" s="1"/>
  <c r="I660" i="1"/>
  <c r="L660" i="1" s="1"/>
  <c r="I655" i="1"/>
  <c r="L655" i="1" s="1"/>
  <c r="I652" i="1"/>
  <c r="L652" i="1" s="1"/>
  <c r="I651" i="1"/>
  <c r="L651" i="1" s="1"/>
  <c r="I650" i="1"/>
  <c r="L650" i="1" s="1"/>
  <c r="I649" i="1"/>
  <c r="L649" i="1" s="1"/>
  <c r="I645" i="1"/>
  <c r="L645" i="1" s="1"/>
  <c r="I642" i="1"/>
  <c r="L642" i="1" s="1"/>
  <c r="I641" i="1"/>
  <c r="L641" i="1" s="1"/>
  <c r="I640" i="1"/>
  <c r="L640" i="1" s="1"/>
  <c r="I639" i="1"/>
  <c r="L639" i="1" s="1"/>
  <c r="I638" i="1"/>
  <c r="L638" i="1" s="1"/>
  <c r="I634" i="1"/>
  <c r="L634" i="1" s="1"/>
  <c r="I630" i="1"/>
  <c r="L630" i="1" s="1"/>
  <c r="I625" i="1"/>
  <c r="L625" i="1" s="1"/>
  <c r="I621" i="1"/>
  <c r="L621" i="1" s="1"/>
  <c r="I620" i="1"/>
  <c r="L620" i="1" s="1"/>
  <c r="I617" i="1"/>
  <c r="L617" i="1" s="1"/>
  <c r="I616" i="1"/>
  <c r="L616" i="1" s="1"/>
  <c r="I615" i="1"/>
  <c r="L615" i="1" s="1"/>
  <c r="I614" i="1"/>
  <c r="L614" i="1" s="1"/>
  <c r="I611" i="1"/>
  <c r="L611" i="1" s="1"/>
  <c r="I610" i="1"/>
  <c r="L610" i="1" s="1"/>
  <c r="I609" i="1"/>
  <c r="L609" i="1" s="1"/>
  <c r="I606" i="1"/>
  <c r="L606" i="1" s="1"/>
  <c r="I605" i="1"/>
  <c r="L605" i="1" s="1"/>
  <c r="I604" i="1"/>
  <c r="L604" i="1" s="1"/>
  <c r="I603" i="1"/>
  <c r="L603" i="1" s="1"/>
  <c r="I602" i="1"/>
  <c r="L602" i="1" s="1"/>
  <c r="I599" i="1"/>
  <c r="L599" i="1" s="1"/>
  <c r="I598" i="1"/>
  <c r="L598" i="1" s="1"/>
  <c r="I597" i="1"/>
  <c r="L597" i="1" s="1"/>
  <c r="I596" i="1"/>
  <c r="L596" i="1" s="1"/>
  <c r="I595" i="1"/>
  <c r="L595" i="1" s="1"/>
  <c r="I592" i="1"/>
  <c r="L592" i="1" s="1"/>
  <c r="I591" i="1"/>
  <c r="L591" i="1" s="1"/>
  <c r="I588" i="1"/>
  <c r="L588" i="1" s="1"/>
  <c r="I587" i="1"/>
  <c r="L587" i="1" s="1"/>
  <c r="I586" i="1"/>
  <c r="L586" i="1" s="1"/>
  <c r="I583" i="1"/>
  <c r="L583" i="1" s="1"/>
  <c r="I582" i="1"/>
  <c r="L582" i="1" s="1"/>
  <c r="I581" i="1"/>
  <c r="L581" i="1" s="1"/>
  <c r="I578" i="1"/>
  <c r="L578" i="1" s="1"/>
  <c r="I577" i="1"/>
  <c r="L577" i="1" s="1"/>
  <c r="I576" i="1"/>
  <c r="L576" i="1" s="1"/>
  <c r="I573" i="1"/>
  <c r="L573" i="1" s="1"/>
  <c r="I572" i="1"/>
  <c r="L572" i="1" s="1"/>
  <c r="I571" i="1"/>
  <c r="L571" i="1" s="1"/>
  <c r="I567" i="1"/>
  <c r="L567" i="1" s="1"/>
  <c r="I566" i="1"/>
  <c r="L566" i="1" s="1"/>
  <c r="I565" i="1"/>
  <c r="L565" i="1" s="1"/>
  <c r="I564" i="1"/>
  <c r="L564" i="1" s="1"/>
  <c r="I563" i="1"/>
  <c r="L563" i="1" s="1"/>
  <c r="I559" i="1"/>
  <c r="L559" i="1" s="1"/>
  <c r="I558" i="1"/>
  <c r="L558" i="1" s="1"/>
  <c r="I557" i="1"/>
  <c r="L557" i="1" s="1"/>
  <c r="I556" i="1"/>
  <c r="L556" i="1" s="1"/>
  <c r="I555" i="1"/>
  <c r="L555" i="1" s="1"/>
  <c r="I551" i="1"/>
  <c r="L551" i="1" s="1"/>
  <c r="I550" i="1"/>
  <c r="L550" i="1" s="1"/>
  <c r="I549" i="1"/>
  <c r="L549" i="1" s="1"/>
  <c r="I548" i="1"/>
  <c r="L548" i="1" s="1"/>
  <c r="I547" i="1"/>
  <c r="L547" i="1" s="1"/>
  <c r="I543" i="1"/>
  <c r="L543" i="1" s="1"/>
  <c r="I542" i="1"/>
  <c r="L542" i="1" s="1"/>
  <c r="I541" i="1"/>
  <c r="L541" i="1" s="1"/>
  <c r="I540" i="1"/>
  <c r="L540" i="1" s="1"/>
  <c r="I539" i="1"/>
  <c r="L539" i="1" s="1"/>
  <c r="I535" i="1"/>
  <c r="L535" i="1" s="1"/>
  <c r="I534" i="1"/>
  <c r="L534" i="1" s="1"/>
  <c r="I533" i="1"/>
  <c r="L533" i="1" s="1"/>
  <c r="I532" i="1"/>
  <c r="L532" i="1" s="1"/>
  <c r="I531" i="1"/>
  <c r="L531" i="1" s="1"/>
  <c r="I527" i="1"/>
  <c r="L527" i="1" s="1"/>
  <c r="I526" i="1"/>
  <c r="L526" i="1" s="1"/>
  <c r="I525" i="1"/>
  <c r="L525" i="1" s="1"/>
  <c r="I524" i="1"/>
  <c r="L524" i="1" s="1"/>
  <c r="I523" i="1"/>
  <c r="L523" i="1" s="1"/>
  <c r="M514" i="1"/>
  <c r="M509" i="1"/>
  <c r="M504" i="1"/>
  <c r="M499" i="1"/>
  <c r="M493" i="1"/>
  <c r="M487" i="1"/>
  <c r="M482" i="1"/>
  <c r="M477" i="1"/>
  <c r="M471" i="1"/>
  <c r="M465" i="1"/>
  <c r="M459" i="1"/>
  <c r="M453" i="1"/>
  <c r="M447" i="1"/>
  <c r="M441" i="1"/>
  <c r="M435" i="1"/>
  <c r="M428" i="1"/>
  <c r="M423" i="1"/>
  <c r="M358" i="1"/>
  <c r="M353" i="1"/>
  <c r="M348" i="1"/>
  <c r="M343" i="1"/>
  <c r="M338" i="1"/>
  <c r="M332" i="1"/>
  <c r="M327" i="1"/>
  <c r="M322" i="1"/>
  <c r="M317" i="1"/>
  <c r="M312" i="1"/>
  <c r="M307" i="1"/>
  <c r="M302" i="1"/>
  <c r="M297" i="1"/>
  <c r="M292" i="1"/>
  <c r="M287" i="1"/>
  <c r="M282" i="1"/>
  <c r="M277" i="1"/>
  <c r="M272" i="1"/>
  <c r="M268" i="1"/>
  <c r="M263" i="1"/>
  <c r="M259" i="1"/>
  <c r="M253" i="1"/>
  <c r="M247" i="1"/>
  <c r="M242" i="1"/>
  <c r="M237" i="1"/>
  <c r="M229" i="1"/>
  <c r="M225" i="1"/>
  <c r="M219" i="1"/>
  <c r="M214" i="1"/>
  <c r="M210" i="1"/>
  <c r="M206" i="1"/>
  <c r="M201" i="1"/>
  <c r="M198" i="1"/>
  <c r="M195" i="1"/>
  <c r="M190" i="1"/>
  <c r="M185" i="1"/>
  <c r="M177" i="1"/>
  <c r="M172" i="1"/>
  <c r="M163" i="1"/>
  <c r="M158" i="1"/>
  <c r="M154" i="1"/>
  <c r="M149" i="1"/>
  <c r="M145" i="1"/>
  <c r="M141" i="1"/>
  <c r="M137" i="1"/>
  <c r="M129" i="1"/>
  <c r="M133" i="1"/>
  <c r="M124" i="1"/>
  <c r="M120" i="1"/>
  <c r="M116" i="1"/>
  <c r="M112" i="1"/>
  <c r="M107" i="1"/>
  <c r="M102" i="1"/>
  <c r="M92" i="1"/>
  <c r="M86" i="1"/>
  <c r="M81" i="1"/>
  <c r="M76" i="1"/>
  <c r="M71" i="1"/>
  <c r="M65" i="1"/>
  <c r="M59" i="1"/>
  <c r="M55" i="1"/>
  <c r="M50" i="1"/>
  <c r="M42" i="1"/>
  <c r="M37" i="1"/>
  <c r="M31" i="1"/>
  <c r="M27" i="1"/>
  <c r="M23" i="1"/>
  <c r="M19" i="1"/>
  <c r="M15" i="1"/>
  <c r="M11" i="1"/>
  <c r="M7" i="1"/>
  <c r="I518" i="1"/>
  <c r="L518" i="1" s="1"/>
  <c r="I517" i="1"/>
  <c r="L517" i="1" s="1"/>
  <c r="I516" i="1"/>
  <c r="L516" i="1" s="1"/>
  <c r="I515" i="1"/>
  <c r="L515" i="1" s="1"/>
  <c r="I514" i="1"/>
  <c r="L514" i="1" s="1"/>
  <c r="I509" i="1"/>
  <c r="L509" i="1" s="1"/>
  <c r="I504" i="1"/>
  <c r="L504" i="1" s="1"/>
  <c r="I501" i="1"/>
  <c r="L501" i="1" s="1"/>
  <c r="I500" i="1"/>
  <c r="L500" i="1" s="1"/>
  <c r="I499" i="1"/>
  <c r="L499" i="1" s="1"/>
  <c r="I496" i="1"/>
  <c r="L496" i="1" s="1"/>
  <c r="I495" i="1"/>
  <c r="L495" i="1" s="1"/>
  <c r="I494" i="1"/>
  <c r="L494" i="1" s="1"/>
  <c r="I493" i="1"/>
  <c r="L493" i="1" s="1"/>
  <c r="I490" i="1"/>
  <c r="L490" i="1" s="1"/>
  <c r="I489" i="1"/>
  <c r="L489" i="1" s="1"/>
  <c r="I488" i="1"/>
  <c r="L488" i="1" s="1"/>
  <c r="I487" i="1"/>
  <c r="L487" i="1" s="1"/>
  <c r="I484" i="1"/>
  <c r="L484" i="1" s="1"/>
  <c r="I483" i="1"/>
  <c r="L483" i="1" s="1"/>
  <c r="I482" i="1"/>
  <c r="L482" i="1" s="1"/>
  <c r="I477" i="1"/>
  <c r="L477" i="1" s="1"/>
  <c r="I474" i="1"/>
  <c r="L474" i="1" s="1"/>
  <c r="I473" i="1"/>
  <c r="L473" i="1" s="1"/>
  <c r="I472" i="1"/>
  <c r="L472" i="1" s="1"/>
  <c r="I471" i="1"/>
  <c r="L471" i="1" s="1"/>
  <c r="I468" i="1"/>
  <c r="L468" i="1" s="1"/>
  <c r="I467" i="1"/>
  <c r="L467" i="1" s="1"/>
  <c r="I466" i="1"/>
  <c r="L466" i="1" s="1"/>
  <c r="I465" i="1"/>
  <c r="L465" i="1" s="1"/>
  <c r="I462" i="1" l="1"/>
  <c r="L462" i="1" s="1"/>
  <c r="I461" i="1"/>
  <c r="L461" i="1" s="1"/>
  <c r="I460" i="1"/>
  <c r="L460" i="1" s="1"/>
  <c r="I459" i="1"/>
  <c r="L459" i="1" s="1"/>
  <c r="I456" i="1"/>
  <c r="L456" i="1" s="1"/>
  <c r="I455" i="1"/>
  <c r="L455" i="1" s="1"/>
  <c r="I454" i="1"/>
  <c r="L454" i="1" s="1"/>
  <c r="I453" i="1"/>
  <c r="L453" i="1" s="1"/>
  <c r="I449" i="1"/>
  <c r="L449" i="1" s="1"/>
  <c r="I448" i="1"/>
  <c r="L448" i="1" s="1"/>
  <c r="I447" i="1"/>
  <c r="L447" i="1" s="1"/>
  <c r="I444" i="1"/>
  <c r="L444" i="1" s="1"/>
  <c r="I443" i="1"/>
  <c r="L443" i="1" s="1"/>
  <c r="I442" i="1"/>
  <c r="L442" i="1" s="1"/>
  <c r="I441" i="1"/>
  <c r="L441" i="1" s="1"/>
  <c r="I438" i="1"/>
  <c r="L438" i="1" s="1"/>
  <c r="I437" i="1"/>
  <c r="L437" i="1" s="1"/>
  <c r="I436" i="1"/>
  <c r="L436" i="1" s="1"/>
  <c r="I435" i="1"/>
  <c r="L435" i="1" s="1"/>
  <c r="I432" i="1"/>
  <c r="L432" i="1" s="1"/>
  <c r="I431" i="1"/>
  <c r="L431" i="1" s="1"/>
  <c r="I430" i="1"/>
  <c r="L430" i="1" s="1"/>
  <c r="I429" i="1"/>
  <c r="L429" i="1" s="1"/>
  <c r="I428" i="1"/>
  <c r="L428" i="1" s="1"/>
  <c r="I425" i="1"/>
  <c r="L425" i="1" s="1"/>
  <c r="I424" i="1"/>
  <c r="L424" i="1" s="1"/>
  <c r="I423" i="1"/>
  <c r="L423" i="1" s="1"/>
  <c r="I359" i="1"/>
  <c r="L359" i="1" s="1"/>
  <c r="I358" i="1"/>
  <c r="L358" i="1" s="1"/>
  <c r="I354" i="1"/>
  <c r="L354" i="1" s="1"/>
  <c r="I353" i="1"/>
  <c r="L353" i="1" s="1"/>
  <c r="I349" i="1"/>
  <c r="L349" i="1" s="1"/>
  <c r="I348" i="1"/>
  <c r="L348" i="1" s="1"/>
  <c r="I344" i="1"/>
  <c r="L344" i="1" s="1"/>
  <c r="I343" i="1"/>
  <c r="L343" i="1" s="1"/>
  <c r="I339" i="1"/>
  <c r="L339" i="1" s="1"/>
  <c r="I338" i="1"/>
  <c r="L338" i="1" s="1"/>
  <c r="I333" i="1"/>
  <c r="L333" i="1" s="1"/>
  <c r="I332" i="1"/>
  <c r="L332" i="1" s="1"/>
  <c r="I328" i="1"/>
  <c r="L328" i="1" s="1"/>
  <c r="I327" i="1"/>
  <c r="L327" i="1" s="1"/>
  <c r="I323" i="1"/>
  <c r="L323" i="1" s="1"/>
  <c r="I322" i="1"/>
  <c r="L322" i="1" s="1"/>
  <c r="I318" i="1"/>
  <c r="L318" i="1" s="1"/>
  <c r="I317" i="1"/>
  <c r="L317" i="1" s="1"/>
  <c r="I313" i="1"/>
  <c r="L313" i="1" s="1"/>
  <c r="I312" i="1"/>
  <c r="L312" i="1" s="1"/>
  <c r="I308" i="1"/>
  <c r="L308" i="1" s="1"/>
  <c r="I307" i="1"/>
  <c r="L307" i="1" s="1"/>
  <c r="I303" i="1"/>
  <c r="L303" i="1" s="1"/>
  <c r="I302" i="1"/>
  <c r="L302" i="1" s="1"/>
  <c r="I298" i="1"/>
  <c r="L298" i="1" s="1"/>
  <c r="I297" i="1"/>
  <c r="L297" i="1" s="1"/>
  <c r="I293" i="1"/>
  <c r="L293" i="1" s="1"/>
  <c r="I292" i="1"/>
  <c r="L292" i="1" s="1"/>
  <c r="I288" i="1"/>
  <c r="L288" i="1" s="1"/>
  <c r="I287" i="1"/>
  <c r="L287" i="1" s="1"/>
  <c r="I283" i="1"/>
  <c r="L283" i="1" s="1"/>
  <c r="I282" i="1"/>
  <c r="L282" i="1" s="1"/>
  <c r="I277" i="1"/>
  <c r="L277" i="1" s="1"/>
  <c r="I274" i="1"/>
  <c r="L274" i="1" s="1"/>
  <c r="I273" i="1"/>
  <c r="L273" i="1" s="1"/>
  <c r="I272" i="1"/>
  <c r="L272" i="1" s="1"/>
  <c r="I268" i="1"/>
  <c r="L268" i="1" s="1"/>
  <c r="I263" i="1"/>
  <c r="L263" i="1" s="1"/>
  <c r="I260" i="1"/>
  <c r="L260" i="1" s="1"/>
  <c r="I259" i="1"/>
  <c r="L259" i="1" s="1"/>
  <c r="I256" i="1"/>
  <c r="L256" i="1" s="1"/>
  <c r="I255" i="1"/>
  <c r="L255" i="1" s="1"/>
  <c r="I254" i="1"/>
  <c r="L254" i="1" s="1"/>
  <c r="I253" i="1"/>
  <c r="L253" i="1" s="1"/>
  <c r="I250" i="1"/>
  <c r="L250" i="1" s="1"/>
  <c r="I249" i="1"/>
  <c r="L249" i="1" s="1"/>
  <c r="I248" i="1"/>
  <c r="L248" i="1" s="1"/>
  <c r="I247" i="1"/>
  <c r="L247" i="1" s="1"/>
  <c r="I245" i="1"/>
  <c r="L245" i="1" s="1"/>
  <c r="I244" i="1"/>
  <c r="L244" i="1" s="1"/>
  <c r="I243" i="1"/>
  <c r="L243" i="1" s="1"/>
  <c r="I242" i="1"/>
  <c r="L242" i="1" s="1"/>
  <c r="I239" i="1"/>
  <c r="L239" i="1" s="1"/>
  <c r="I238" i="1"/>
  <c r="L238" i="1" s="1"/>
  <c r="I237" i="1"/>
  <c r="L237" i="1" s="1"/>
  <c r="I234" i="1"/>
  <c r="L234" i="1" s="1"/>
  <c r="I233" i="1"/>
  <c r="L233" i="1" s="1"/>
  <c r="I232" i="1"/>
  <c r="L232" i="1" s="1"/>
  <c r="I231" i="1"/>
  <c r="L231" i="1" s="1"/>
  <c r="I230" i="1"/>
  <c r="L230" i="1" s="1"/>
  <c r="I229" i="1"/>
  <c r="L229" i="1" s="1"/>
  <c r="I226" i="1" l="1"/>
  <c r="L226" i="1" s="1"/>
  <c r="I225" i="1"/>
  <c r="L225" i="1" s="1"/>
  <c r="I219" i="1"/>
  <c r="L219" i="1" s="1"/>
  <c r="I215" i="1"/>
  <c r="L215" i="1" s="1"/>
  <c r="I214" i="1"/>
  <c r="L214" i="1" s="1"/>
  <c r="I211" i="1"/>
  <c r="L211" i="1" s="1"/>
  <c r="I210" i="1"/>
  <c r="L210" i="1" s="1"/>
  <c r="I207" i="1"/>
  <c r="L207" i="1" s="1"/>
  <c r="I206" i="1"/>
  <c r="L206" i="1" s="1"/>
  <c r="I203" i="1"/>
  <c r="L203" i="1" s="1"/>
  <c r="I202" i="1"/>
  <c r="L202" i="1" s="1"/>
  <c r="I201" i="1"/>
  <c r="L201" i="1" s="1"/>
  <c r="I198" i="1"/>
  <c r="L198" i="1" s="1"/>
  <c r="I195" i="1"/>
  <c r="L195" i="1" s="1"/>
  <c r="I192" i="1"/>
  <c r="L192" i="1" s="1"/>
  <c r="I191" i="1"/>
  <c r="L191" i="1" s="1"/>
  <c r="I190" i="1"/>
  <c r="L190" i="1" s="1"/>
  <c r="I186" i="1"/>
  <c r="L186" i="1" s="1"/>
  <c r="I185" i="1"/>
  <c r="L185" i="1" s="1"/>
  <c r="I177" i="1"/>
  <c r="L177" i="1" s="1"/>
  <c r="I174" i="1"/>
  <c r="L174" i="1" s="1"/>
  <c r="I173" i="1"/>
  <c r="L173" i="1" s="1"/>
  <c r="I172" i="1"/>
  <c r="L172" i="1" s="1"/>
  <c r="I165" i="1"/>
  <c r="L165" i="1" s="1"/>
  <c r="I164" i="1"/>
  <c r="L164" i="1" s="1"/>
  <c r="I163" i="1"/>
  <c r="L163" i="1" s="1"/>
  <c r="I160" i="1"/>
  <c r="L160" i="1" s="1"/>
  <c r="I159" i="1"/>
  <c r="L159" i="1" s="1"/>
  <c r="I158" i="1"/>
  <c r="L158" i="1" s="1"/>
  <c r="I155" i="1"/>
  <c r="L155" i="1" s="1"/>
  <c r="I154" i="1"/>
  <c r="L154" i="1" s="1"/>
  <c r="I151" i="1"/>
  <c r="L151" i="1" s="1"/>
  <c r="I150" i="1"/>
  <c r="L150" i="1" s="1"/>
  <c r="I149" i="1"/>
  <c r="L149" i="1" s="1"/>
  <c r="I146" i="1"/>
  <c r="L146" i="1" s="1"/>
  <c r="I145" i="1"/>
  <c r="L145" i="1" s="1"/>
  <c r="I142" i="1"/>
  <c r="L142" i="1" s="1"/>
  <c r="I141" i="1"/>
  <c r="L141" i="1" s="1"/>
  <c r="I138" i="1"/>
  <c r="L138" i="1" s="1"/>
  <c r="I137" i="1"/>
  <c r="L137" i="1" s="1"/>
  <c r="I133" i="1"/>
  <c r="L133" i="1" s="1"/>
  <c r="I130" i="1"/>
  <c r="L130" i="1" s="1"/>
  <c r="I129" i="1"/>
  <c r="L129" i="1" s="1"/>
  <c r="I125" i="1"/>
  <c r="L125" i="1" s="1"/>
  <c r="I124" i="1"/>
  <c r="L124" i="1" s="1"/>
  <c r="I121" i="1"/>
  <c r="L121" i="1" s="1"/>
  <c r="I120" i="1"/>
  <c r="L120" i="1" s="1"/>
  <c r="I117" i="1"/>
  <c r="L117" i="1" s="1"/>
  <c r="I116" i="1"/>
  <c r="L116" i="1" s="1"/>
  <c r="I112" i="1"/>
  <c r="L112" i="1" s="1"/>
  <c r="I109" i="1"/>
  <c r="L109" i="1" s="1"/>
  <c r="I108" i="1"/>
  <c r="L108" i="1" s="1"/>
  <c r="I107" i="1"/>
  <c r="L107" i="1" s="1"/>
  <c r="I104" i="1"/>
  <c r="L104" i="1" s="1"/>
  <c r="I103" i="1"/>
  <c r="L103" i="1" s="1"/>
  <c r="I102" i="1"/>
  <c r="L102" i="1" s="1"/>
  <c r="I97" i="1"/>
  <c r="L97" i="1" s="1"/>
  <c r="I94" i="1"/>
  <c r="L94" i="1" s="1"/>
  <c r="I93" i="1"/>
  <c r="L93" i="1" s="1"/>
  <c r="I92" i="1"/>
  <c r="L92" i="1" s="1"/>
  <c r="I87" i="1"/>
  <c r="L87" i="1" s="1"/>
  <c r="I86" i="1"/>
  <c r="L86" i="1" s="1"/>
  <c r="I81" i="1"/>
  <c r="L81" i="1" s="1"/>
  <c r="I76" i="1"/>
  <c r="L76" i="1" s="1"/>
  <c r="I73" i="1"/>
  <c r="L73" i="1" s="1"/>
  <c r="I72" i="1"/>
  <c r="L72" i="1" s="1"/>
  <c r="I71" i="1"/>
  <c r="L71" i="1" s="1"/>
  <c r="I68" i="1"/>
  <c r="L68" i="1" s="1"/>
  <c r="I67" i="1"/>
  <c r="L67" i="1" s="1"/>
  <c r="I66" i="1"/>
  <c r="L66" i="1" s="1"/>
  <c r="I65" i="1"/>
  <c r="L65" i="1" s="1"/>
  <c r="I62" i="1"/>
  <c r="L62" i="1" s="1"/>
  <c r="I61" i="1"/>
  <c r="L61" i="1" s="1"/>
  <c r="I60" i="1"/>
  <c r="L60" i="1" s="1"/>
  <c r="I59" i="1"/>
  <c r="L59" i="1" s="1"/>
  <c r="I56" i="1"/>
  <c r="L56" i="1" s="1"/>
  <c r="I55" i="1"/>
  <c r="L55" i="1" s="1"/>
  <c r="I52" i="1"/>
  <c r="L52" i="1" s="1"/>
  <c r="I51" i="1"/>
  <c r="L51" i="1" s="1"/>
  <c r="I50" i="1"/>
  <c r="L50" i="1" s="1"/>
  <c r="I42" i="1"/>
  <c r="L42" i="1" s="1"/>
  <c r="I37" i="1"/>
  <c r="L37" i="1" s="1"/>
  <c r="I34" i="1"/>
  <c r="L34" i="1" s="1"/>
  <c r="I33" i="1"/>
  <c r="L33" i="1" s="1"/>
  <c r="I32" i="1"/>
  <c r="L32" i="1" s="1"/>
  <c r="I31" i="1"/>
  <c r="L31" i="1" s="1"/>
  <c r="I27" i="1"/>
  <c r="L27" i="1" s="1"/>
  <c r="I23" i="1"/>
  <c r="L23" i="1" s="1"/>
  <c r="I19" i="1"/>
  <c r="L19" i="1" s="1"/>
  <c r="I15" i="1"/>
  <c r="L15" i="1" s="1"/>
  <c r="I11" i="1" l="1"/>
  <c r="L11" i="1" s="1"/>
  <c r="I7" i="1" l="1"/>
  <c r="L7" i="1" s="1"/>
  <c r="L1923" i="1" s="1"/>
</calcChain>
</file>

<file path=xl/sharedStrings.xml><?xml version="1.0" encoding="utf-8"?>
<sst xmlns="http://schemas.openxmlformats.org/spreadsheetml/2006/main" count="3912" uniqueCount="1533">
  <si>
    <t xml:space="preserve">School </t>
  </si>
  <si>
    <t>District:</t>
  </si>
  <si>
    <t>Company Name:</t>
  </si>
  <si>
    <t>Item</t>
  </si>
  <si>
    <t>Description</t>
  </si>
  <si>
    <t>Approved Brand Name</t>
  </si>
  <si>
    <t>Product Code</t>
  </si>
  <si>
    <t>Vendor</t>
  </si>
  <si>
    <t xml:space="preserve">Order </t>
  </si>
  <si>
    <t>Bid</t>
  </si>
  <si>
    <t>Est.</t>
  </si>
  <si>
    <t>Distributor</t>
  </si>
  <si>
    <t>Order Unit</t>
  </si>
  <si>
    <t xml:space="preserve">Total </t>
  </si>
  <si>
    <t>Cost per</t>
  </si>
  <si>
    <t>#</t>
  </si>
  <si>
    <t>Pack</t>
  </si>
  <si>
    <t>Unit</t>
  </si>
  <si>
    <t>Bid Qty</t>
  </si>
  <si>
    <t>Code #</t>
  </si>
  <si>
    <t>Price</t>
  </si>
  <si>
    <t>Adapter Bar 12"</t>
  </si>
  <si>
    <t xml:space="preserve"> Vollrath</t>
  </si>
  <si>
    <t>CS</t>
  </si>
  <si>
    <t>12 15/16" x 1" x 1/4",  300 Series Mirror Finish Stainless Steel, NSF</t>
  </si>
  <si>
    <t>EA</t>
  </si>
  <si>
    <t>Apapter Bar 20"</t>
  </si>
  <si>
    <t>20  15/16" x 1" x 1/4", 300 Series Mirror Finish Stainless Steel, NSF</t>
  </si>
  <si>
    <t>Adapter Divider Bar T-Shaped</t>
  </si>
  <si>
    <t>Vollrath</t>
  </si>
  <si>
    <t>10  1/4" x  12 3/4" x 5/16", 300 Series Mirror Finish Stainless Steel, NSF</t>
  </si>
  <si>
    <t xml:space="preserve">Vendor enters Brand and Code # for product bid. Price as each. </t>
  </si>
  <si>
    <t xml:space="preserve">Adapter Plate Angled </t>
  </si>
  <si>
    <t>6" Single Angled, 300 Series Stainless Steel, NSF</t>
  </si>
  <si>
    <t xml:space="preserve">Adapter Plate </t>
  </si>
  <si>
    <t>NSF</t>
  </si>
  <si>
    <t>Allergen Tool Kit</t>
  </si>
  <si>
    <t>SanJamar</t>
  </si>
  <si>
    <t>ASZ121812SYS</t>
  </si>
  <si>
    <t xml:space="preserve">Includes purple color cutting board, Stainless Steel, includes 10" chef </t>
  </si>
  <si>
    <t>knife, 12" tongs, 13" turner and purple plastic storage case</t>
  </si>
  <si>
    <t>Baller, Melon</t>
  </si>
  <si>
    <t xml:space="preserve">Browne </t>
  </si>
  <si>
    <t>1226SP</t>
  </si>
  <si>
    <t>Stainless Steel with ergonomic soft grip handle</t>
  </si>
  <si>
    <t>Choice</t>
  </si>
  <si>
    <t>407MELBALL1</t>
  </si>
  <si>
    <t xml:space="preserve">Tablecraft </t>
  </si>
  <si>
    <t>E5605</t>
  </si>
  <si>
    <t>Winco</t>
  </si>
  <si>
    <t>VP307</t>
  </si>
  <si>
    <t>72</t>
  </si>
  <si>
    <t>Basket Black Polyproylene</t>
  </si>
  <si>
    <t>Tablecraft</t>
  </si>
  <si>
    <t xml:space="preserve"> M2493</t>
  </si>
  <si>
    <t>Heavy solid cord black polypropylene, approximately 19"x14"x4",</t>
  </si>
  <si>
    <t>heat resistant up to 150 degrees F, dishwasher safe</t>
  </si>
  <si>
    <t>Beverage Dispenser Trimline Double Clear</t>
  </si>
  <si>
    <t>Carlisle</t>
  </si>
  <si>
    <t>2-3 Gallons, polycarbonate clear bowls</t>
  </si>
  <si>
    <t>Beverage Dispenser Trimline Double Stainless Steel</t>
  </si>
  <si>
    <t>2-3 Gallons, stainless steel bowls</t>
  </si>
  <si>
    <t>Beverage Urn Stainless Steel 3 Gal</t>
  </si>
  <si>
    <t>Bloomfield</t>
  </si>
  <si>
    <t>87933G</t>
  </si>
  <si>
    <t xml:space="preserve">Stainless Steel with offset handles. Easy to clean and replace </t>
  </si>
  <si>
    <t>Curtis</t>
  </si>
  <si>
    <t>TC3H</t>
  </si>
  <si>
    <t>Beverage Urn Stainless Steel 5 Gal</t>
  </si>
  <si>
    <t>88025G</t>
  </si>
  <si>
    <t xml:space="preserve">Stainless steel with offset handles. Easy to clean and replace </t>
  </si>
  <si>
    <t xml:space="preserve"> TC5H</t>
  </si>
  <si>
    <t>faucet, plastic lid</t>
  </si>
  <si>
    <t>Blender, Food</t>
  </si>
  <si>
    <t xml:space="preserve">Dynamic </t>
  </si>
  <si>
    <t>BL001.1</t>
  </si>
  <si>
    <t>2 Speed, 44-50 oz polycarbonate container, Stainless Steel blades</t>
  </si>
  <si>
    <t>Hamilton Beach</t>
  </si>
  <si>
    <t>3/8 hp motor, NSF</t>
  </si>
  <si>
    <t xml:space="preserve">Nemco Hallide </t>
  </si>
  <si>
    <t>CC-34</t>
  </si>
  <si>
    <t xml:space="preserve">Vitamix </t>
  </si>
  <si>
    <t>Blender, Immersion</t>
  </si>
  <si>
    <t xml:space="preserve">Globe </t>
  </si>
  <si>
    <t xml:space="preserve"> GIB500-12 or 14</t>
  </si>
  <si>
    <t>Robot Coupe</t>
  </si>
  <si>
    <t xml:space="preserve"> Mini HP</t>
  </si>
  <si>
    <t xml:space="preserve">Sammic </t>
  </si>
  <si>
    <t xml:space="preserve"> XM-12</t>
  </si>
  <si>
    <t>Bottle, Clear Squeeze 12oz</t>
  </si>
  <si>
    <t>Clear plastic 12oz , with standard single tip opening, NSF</t>
  </si>
  <si>
    <t xml:space="preserve">Vollrath </t>
  </si>
  <si>
    <t xml:space="preserve"> 2812-13</t>
  </si>
  <si>
    <t>PSB-12C</t>
  </si>
  <si>
    <t>Bowl, Heavy Duty Stainless Steel 13 Qt.</t>
  </si>
  <si>
    <t xml:space="preserve">Heavy gauge 300 series stainless steel, Concave bottom sits flat on </t>
  </si>
  <si>
    <t>counter. Dimensions: 16" diameter, 6" depth. NSF</t>
  </si>
  <si>
    <t>Bowl, Heavy Duty Stainless Steel 30 Qt.</t>
  </si>
  <si>
    <t>Heavy gauge 300 series stainless steel</t>
  </si>
  <si>
    <t>Concave bottom sits flat on counter</t>
  </si>
  <si>
    <t>Dimensions 21 5/8" diameter, 7" depth, NSF</t>
  </si>
  <si>
    <t>Bowl, Plastic Clear 18"</t>
  </si>
  <si>
    <t xml:space="preserve">Cambro </t>
  </si>
  <si>
    <t>PSB18</t>
  </si>
  <si>
    <t>Clear Pebble Polycarbonate exterior resists scratches</t>
  </si>
  <si>
    <t>72118-07</t>
  </si>
  <si>
    <t>Smooth interior, Safe for temperatures 40 to 212 F</t>
  </si>
  <si>
    <t>NSF, dishwasher safe</t>
  </si>
  <si>
    <t>Bowl, Stand for 30 Qt.</t>
  </si>
  <si>
    <t>Lakeside</t>
  </si>
  <si>
    <t>Heavy gauge stainless steel construction, open stand for 30 Qt</t>
  </si>
  <si>
    <t>with 4  casters, NSF</t>
  </si>
  <si>
    <t>MXBS-30</t>
  </si>
  <si>
    <t>Broom and Mop Holder 18"</t>
  </si>
  <si>
    <t xml:space="preserve">Carlisle </t>
  </si>
  <si>
    <t>Roller Grip with adjustable grips,18" anchor holes are 16" on center,</t>
  </si>
  <si>
    <t>mounting screws are included</t>
  </si>
  <si>
    <t>Brush, Deck  Hi Lo</t>
  </si>
  <si>
    <t>40423EC02</t>
  </si>
  <si>
    <t>Hi Lo Style with 10" Block, Plastic with synthetic bristles</t>
  </si>
  <si>
    <t>Rubbermaid</t>
  </si>
  <si>
    <t xml:space="preserve"> FG9B3700BLUE</t>
  </si>
  <si>
    <t>BRF-10R</t>
  </si>
  <si>
    <t>Brush, Handle for Deck Brush</t>
  </si>
  <si>
    <t>40225EC02</t>
  </si>
  <si>
    <t xml:space="preserve"> Fits 10" Brush Block, Treaded, Fiberglass 60"</t>
  </si>
  <si>
    <t xml:space="preserve">Rubbermaid </t>
  </si>
  <si>
    <t>FGQ75500YL00</t>
  </si>
  <si>
    <t>BRH-60K</t>
  </si>
  <si>
    <t xml:space="preserve">Brush, Floor Drain w/ Handle </t>
  </si>
  <si>
    <t>McMaster-Carr</t>
  </si>
  <si>
    <t>70375T6</t>
  </si>
  <si>
    <t>3-4" Polypropylene bristles</t>
  </si>
  <si>
    <t xml:space="preserve"> Handle that fits 10" Brush Block, Treaded, Fiberglass 60"</t>
  </si>
  <si>
    <t>Brush, Floor Drain</t>
  </si>
  <si>
    <t>401146-00</t>
  </si>
  <si>
    <t>Tough Guy</t>
  </si>
  <si>
    <t>2KE97</t>
  </si>
  <si>
    <t>Brush, Handle for Floor Drain Brush</t>
  </si>
  <si>
    <t>40236-00</t>
  </si>
  <si>
    <t>3 to 4', handle marked "floor drain use only", plastic</t>
  </si>
  <si>
    <t>2KE98</t>
  </si>
  <si>
    <t>Brush Pastry w/ 3" Hook</t>
  </si>
  <si>
    <t xml:space="preserve">3" Wide brush with nylon bristles and plastic handle, heat resistant </t>
  </si>
  <si>
    <t>NB30HK</t>
  </si>
  <si>
    <t>to 300 degrees, hanging hook</t>
  </si>
  <si>
    <t>Brush, Pot and Sink</t>
  </si>
  <si>
    <t>Medium stiff nylon bristles, 20" plastic handle</t>
  </si>
  <si>
    <t xml:space="preserve">Winco </t>
  </si>
  <si>
    <t xml:space="preserve"> BRN-20P</t>
  </si>
  <si>
    <t>Broom, Push w/ Handle</t>
  </si>
  <si>
    <t>Polypropylene 18" Block with 60" Handle</t>
  </si>
  <si>
    <t>Broom, Push</t>
  </si>
  <si>
    <t xml:space="preserve">For all floor types, 18" block, </t>
  </si>
  <si>
    <t>BRFF-18K</t>
  </si>
  <si>
    <t>Broom, Handle for Push</t>
  </si>
  <si>
    <t>60" threaded fiberglass handle</t>
  </si>
  <si>
    <t>Brush for Urn Spout</t>
  </si>
  <si>
    <t>Polyester white bristles  5/8-1", 24-25" handle</t>
  </si>
  <si>
    <t xml:space="preserve"> BR25</t>
  </si>
  <si>
    <t>96</t>
  </si>
  <si>
    <t>Brush, Utility Cleaning</t>
  </si>
  <si>
    <t>8" plastic handle w/ medium stiff bristles</t>
  </si>
  <si>
    <t>FG9B2800YEL</t>
  </si>
  <si>
    <t>BRN-8P</t>
  </si>
  <si>
    <t>Brush, Vegetable</t>
  </si>
  <si>
    <t>40164-02</t>
  </si>
  <si>
    <t>Stiff polyster bristles with 9.5"-10 plastic handle</t>
  </si>
  <si>
    <t>BRV-10</t>
  </si>
  <si>
    <t>48</t>
  </si>
  <si>
    <t>Brush w/ Wire Scraper</t>
  </si>
  <si>
    <t>American Metal Craft</t>
  </si>
  <si>
    <t>11.5-12" brush and scraper with carbon tempered steel bristles and</t>
  </si>
  <si>
    <t>blade, plastic handle</t>
  </si>
  <si>
    <t>BR-12</t>
  </si>
  <si>
    <t>Bucket Opener</t>
  </si>
  <si>
    <t>7-15" Long, Aluminum, Opens 1-5 gallon plastic pails (buckets)</t>
  </si>
  <si>
    <t xml:space="preserve">Warner </t>
  </si>
  <si>
    <t>POA-8</t>
  </si>
  <si>
    <t>FMP</t>
  </si>
  <si>
    <t>133-1440</t>
  </si>
  <si>
    <t xml:space="preserve">Arm Sleeve made from Kevlar fabric, heat resistant up to 250 degrees, </t>
  </si>
  <si>
    <t>SLK16</t>
  </si>
  <si>
    <t>Approx.18" length, washable, tight fitting</t>
  </si>
  <si>
    <t>Can Opener Manual Table Mounted</t>
  </si>
  <si>
    <t xml:space="preserve">Edlund </t>
  </si>
  <si>
    <t>S-11E</t>
  </si>
  <si>
    <t>NSF, Heavy duty stainless steel construction, easy to clean</t>
  </si>
  <si>
    <t>BCO-6000</t>
  </si>
  <si>
    <t>For use up to 50-60 cans (#10) per day, replacement blade and</t>
  </si>
  <si>
    <t>CO-3N</t>
  </si>
  <si>
    <t>gear available, NSF</t>
  </si>
  <si>
    <t>Can Opener Electric</t>
  </si>
  <si>
    <t>Heavy Duty, Stainless Steel, easy to clean, 2-speed</t>
  </si>
  <si>
    <t>Fou use up to 200 cans (#10) per day, blade and gear replacement</t>
  </si>
  <si>
    <t>parts available, NSF</t>
  </si>
  <si>
    <t>Can Opener Electric Blade and Gear Kit</t>
  </si>
  <si>
    <t>Blade and Gear Kit for Edlund 270, NSF</t>
  </si>
  <si>
    <t>Can Punch and Bottle Opener</t>
  </si>
  <si>
    <t>50SS</t>
  </si>
  <si>
    <t>7", Stainless Steel</t>
  </si>
  <si>
    <t>CP42</t>
  </si>
  <si>
    <t>Can Rack Full Size</t>
  </si>
  <si>
    <t xml:space="preserve">Advance Tabco </t>
  </si>
  <si>
    <t>CR10-162M</t>
  </si>
  <si>
    <t>Heavy duty aluminum, casters, capacity 156-162 #10 cans,</t>
  </si>
  <si>
    <t>Channel</t>
  </si>
  <si>
    <t>CSR-99M</t>
  </si>
  <si>
    <t>Approximate size 24" x 35" x 81" with casters, NSF</t>
  </si>
  <si>
    <t xml:space="preserve">New Age </t>
  </si>
  <si>
    <t>97294CK</t>
  </si>
  <si>
    <t>Cart, 2 Shelf, Lipped Shelf, Structured Foam Molding</t>
  </si>
  <si>
    <t>FG450088BLA</t>
  </si>
  <si>
    <t>500# Capacity, 39" x 17" x 33", erogonomic handle, NSF</t>
  </si>
  <si>
    <t>Cart, 3 Shelf, Lipped Shelf, Structured Foam Molding</t>
  </si>
  <si>
    <t>FG454600BLA</t>
  </si>
  <si>
    <t>750# Capacity, 55" x 26" x 33", erogonomic handle</t>
  </si>
  <si>
    <t xml:space="preserve">Cart, 3 Shelf, Plastic  </t>
  </si>
  <si>
    <t>BC230110</t>
  </si>
  <si>
    <t>400-500# Capacity, 16-18" x 29-31" , Stain Resistant, NSF</t>
  </si>
  <si>
    <t xml:space="preserve">Lakeside </t>
  </si>
  <si>
    <t xml:space="preserve">Metro </t>
  </si>
  <si>
    <t>MY1627-34BL</t>
  </si>
  <si>
    <t>Cart, 2 Shelf, Stainless Steel</t>
  </si>
  <si>
    <t>UC7022133</t>
  </si>
  <si>
    <t>Cart, 3 Shelf, Stainless Steel</t>
  </si>
  <si>
    <t>Stainless Steel, 500" Capacity 18" x 27", NSF</t>
  </si>
  <si>
    <t>UC5031827</t>
  </si>
  <si>
    <t>Cart, 3 Shelf, Stainless Steel, Tubular Construction</t>
  </si>
  <si>
    <t>Stainless Steel, 500# Capacity, Tubular Steel Frame</t>
  </si>
  <si>
    <t xml:space="preserve">Volltrath </t>
  </si>
  <si>
    <t>37" x 21" , NSF</t>
  </si>
  <si>
    <t>Cart for Merchandising</t>
  </si>
  <si>
    <t>Adjustable overhead shelf, 5" casters, insulated ice bin with drain,</t>
  </si>
  <si>
    <t>Optional: color custom graphics front panel and heated wells</t>
  </si>
  <si>
    <t xml:space="preserve"> 28 1/2"W x 54 3/4" L x 67" H</t>
  </si>
  <si>
    <t>Cart, Mobile for Grab and Go</t>
  </si>
  <si>
    <t>Cambro</t>
  </si>
  <si>
    <t>CPM244867FX1480</t>
  </si>
  <si>
    <t xml:space="preserve">Designed with Breakfast Signage. Stainless Steel, Solid Top Shelf </t>
  </si>
  <si>
    <t>Metro</t>
  </si>
  <si>
    <t>GG2460</t>
  </si>
  <si>
    <t>with Adjustable Middle Shelf. 5" Casters w/Brakes</t>
  </si>
  <si>
    <t>Cart, PlatformTruck</t>
  </si>
  <si>
    <t>PT448</t>
  </si>
  <si>
    <t>Composition of Aluminum,Steel and/or Hard Plastic. 1000 lbs min.</t>
  </si>
  <si>
    <t>SU35-3624</t>
  </si>
  <si>
    <t>weight capacity. 48x24"</t>
  </si>
  <si>
    <t>Continental</t>
  </si>
  <si>
    <t>FG443610BLK</t>
  </si>
  <si>
    <t>SPG/Kelmax</t>
  </si>
  <si>
    <t>4H4123</t>
  </si>
  <si>
    <t>China Cap Strainer</t>
  </si>
  <si>
    <t>Stainless steel, 5 1/2 - 6 quarts with hanging hook, perforated metal</t>
  </si>
  <si>
    <t>CCS-10F</t>
  </si>
  <si>
    <t>Coffee Urn</t>
  </si>
  <si>
    <t>Focus</t>
  </si>
  <si>
    <t>58055R</t>
  </si>
  <si>
    <t>12-55 Cup Capacity, Polished Aluminum, 120V, HD 3-Wire Cord,</t>
  </si>
  <si>
    <t>Proctor / Silex</t>
  </si>
  <si>
    <t>45040R</t>
  </si>
  <si>
    <t>UL,NSF</t>
  </si>
  <si>
    <t>Regal</t>
  </si>
  <si>
    <t>FCMC5060</t>
  </si>
  <si>
    <t>Waring</t>
  </si>
  <si>
    <t>Colander 15-16 Qt</t>
  </si>
  <si>
    <t>Browne</t>
  </si>
  <si>
    <t xml:space="preserve">Heavy Duty Aluminum, roll top edge, sealmless, riveted loop </t>
  </si>
  <si>
    <t>handles, footed bottom</t>
  </si>
  <si>
    <t>Combi Oven Fry Basket  12 x 20"</t>
  </si>
  <si>
    <t>Alto-Shaam</t>
  </si>
  <si>
    <t>BS-26730</t>
  </si>
  <si>
    <t>Stainless Steel mesh basket</t>
  </si>
  <si>
    <t>Cleveland</t>
  </si>
  <si>
    <t>CWB10</t>
  </si>
  <si>
    <t>Eloma</t>
  </si>
  <si>
    <t>E501193</t>
  </si>
  <si>
    <t>Rational</t>
  </si>
  <si>
    <t>Combi Oven Fry Basket 20 x 26"</t>
  </si>
  <si>
    <t>CWB20</t>
  </si>
  <si>
    <t>Condiment Bin Mini for Cold Food</t>
  </si>
  <si>
    <t>CM1104</t>
  </si>
  <si>
    <t>1/6 size cold pan that can hold food cold up to eight hours</t>
  </si>
  <si>
    <t>once charged in the freezer, NSF</t>
  </si>
  <si>
    <t>Condiment Bin Mini Hinged Lid</t>
  </si>
  <si>
    <t>CM10319Z</t>
  </si>
  <si>
    <t>Arcylic clear hinged lid with notch to match 1/6 size cold pan. NSF</t>
  </si>
  <si>
    <t xml:space="preserve">Condiment Bin Holder System </t>
  </si>
  <si>
    <t>Includes 9 bins, plastic and/or acrylic</t>
  </si>
  <si>
    <t>381109LG</t>
  </si>
  <si>
    <t>Ea</t>
  </si>
  <si>
    <t>Color options: beige, black, gray</t>
  </si>
  <si>
    <t>CTCPAN9-9</t>
  </si>
  <si>
    <t>Condiment Bin</t>
  </si>
  <si>
    <t>Bins to fit condiment holder system in beige, black, gray</t>
  </si>
  <si>
    <t>Container, Clear 10 x 12 x 6"</t>
  </si>
  <si>
    <t>Clear Polycarbonate 10 x 12 x 6"</t>
  </si>
  <si>
    <t>10222B07</t>
  </si>
  <si>
    <t>Smooth interior, reinforced corners, stackable, dishwasher safe, NSF</t>
  </si>
  <si>
    <t>Container, Clear 12 x18 x 6"</t>
  </si>
  <si>
    <t>12186CW</t>
  </si>
  <si>
    <t>Clear Polycarbonate 12 x 18 x 6"</t>
  </si>
  <si>
    <t>Container, Clear 12 x 18 x 9"</t>
  </si>
  <si>
    <t>12189CW135</t>
  </si>
  <si>
    <t>Clear Polycarbonate 12 x 18 x 9"</t>
  </si>
  <si>
    <t>Container, Clear 18 x 26 x 6"</t>
  </si>
  <si>
    <t>18266CW135</t>
  </si>
  <si>
    <t>Clear Polycarbonate 18 x 26 x 6"</t>
  </si>
  <si>
    <t>Container, Clear Square 4qt</t>
  </si>
  <si>
    <t>4SFSCW135</t>
  </si>
  <si>
    <t>Clear Polycarbonate , 4 qt</t>
  </si>
  <si>
    <t>Smooth interior, capacity indicators, stackable, dishwasher safe, NSF</t>
  </si>
  <si>
    <t>Container, Clear Square 6 qt</t>
  </si>
  <si>
    <t>6SFSCW135</t>
  </si>
  <si>
    <t>Clear Polycarbonate 12 qt</t>
  </si>
  <si>
    <t>Container, Clear Square 8 qt</t>
  </si>
  <si>
    <t>8SFSCW135</t>
  </si>
  <si>
    <t>Container, Clear Square 12 qt</t>
  </si>
  <si>
    <t>12SFCW135</t>
  </si>
  <si>
    <t>Container, Clear Square 18 qt</t>
  </si>
  <si>
    <t>18SFCW135</t>
  </si>
  <si>
    <t>Clear Polycarbonate 18 qt</t>
  </si>
  <si>
    <t>Container, Clear Square 22 qt</t>
  </si>
  <si>
    <t>22SFCW135</t>
  </si>
  <si>
    <t>Clear Polycarbonate 22 qt</t>
  </si>
  <si>
    <t>Container Lid for 10 x 12"</t>
  </si>
  <si>
    <t>10 x 12" Clear lid with recessed handle, dishwasher safe, NSF</t>
  </si>
  <si>
    <t>10230U07</t>
  </si>
  <si>
    <t>Container Lid for 12 x 18"</t>
  </si>
  <si>
    <t>1218CCW135</t>
  </si>
  <si>
    <t>12 x 18" Clear lid with recessed handle ,dishwasher safe, NSF</t>
  </si>
  <si>
    <t>Container Lid for 18 x 26"</t>
  </si>
  <si>
    <t>18 x 26" Clear lid, dishwasher safe, NSF</t>
  </si>
  <si>
    <t>Cs</t>
  </si>
  <si>
    <t>Container Lid Square for 2 and 4 qt</t>
  </si>
  <si>
    <t>SFC2452</t>
  </si>
  <si>
    <t>Color coded snap on lid, dishwasher safe, NSF</t>
  </si>
  <si>
    <t>Container Lid Square for 6 and 8 qt</t>
  </si>
  <si>
    <t>Container Lid Square for 12, 18 and 22 qt</t>
  </si>
  <si>
    <t>Crowd Control Stanchion Belt/Stand System</t>
  </si>
  <si>
    <t>American Metal</t>
  </si>
  <si>
    <t>RSRTBK</t>
  </si>
  <si>
    <t>SET</t>
  </si>
  <si>
    <t>35-40" tall, 12-15" base, black belt, 4-cassette, polished base</t>
  </si>
  <si>
    <t>Crown Brands</t>
  </si>
  <si>
    <t>RS-3655/N</t>
  </si>
  <si>
    <t>International</t>
  </si>
  <si>
    <t>RS36SSN</t>
  </si>
  <si>
    <t>Cutlery Box Plastic 4 compartments</t>
  </si>
  <si>
    <t>Plastic with 4 compartments for forks, spoons, knives</t>
  </si>
  <si>
    <t>1120CBR0110</t>
  </si>
  <si>
    <t>1524B</t>
  </si>
  <si>
    <t>PL-4B</t>
  </si>
  <si>
    <t>Cutting Board White 18 x  24 x 1/2"</t>
  </si>
  <si>
    <t>PER1824</t>
  </si>
  <si>
    <t>Hard plastic board with antislip grip or surface, white, NSF</t>
  </si>
  <si>
    <t>CBG241812WH</t>
  </si>
  <si>
    <t>CBN-1824WT</t>
  </si>
  <si>
    <t>Cutting Board Green 12 x 18 x 1/2"</t>
  </si>
  <si>
    <t>Hard plastic board with antislip grip or surface, green, NSF</t>
  </si>
  <si>
    <t>CBG121812GN</t>
  </si>
  <si>
    <t>CBG1218AGN</t>
  </si>
  <si>
    <t>CBK-1218GR</t>
  </si>
  <si>
    <t>Cutting Board Purple 12 x 18 x 1/2"</t>
  </si>
  <si>
    <t xml:space="preserve">Hard plastic board with antislip grip or surface, solid purple or white </t>
  </si>
  <si>
    <t>SanJarmar</t>
  </si>
  <si>
    <t>CBG121812PR</t>
  </si>
  <si>
    <t>with purple trim, NSF</t>
  </si>
  <si>
    <t>CBN-1218PP</t>
  </si>
  <si>
    <t>Cutting Board Red  12 x 18 x 1/2"</t>
  </si>
  <si>
    <t>Hard plastic board with antislip grip or surface, red, NSF</t>
  </si>
  <si>
    <t>CBG121812RD</t>
  </si>
  <si>
    <t>CBG1218ARD</t>
  </si>
  <si>
    <t>CBK-1218RD</t>
  </si>
  <si>
    <t>Cutting Board White 12 x 18 x 1/2"</t>
  </si>
  <si>
    <t>CBG121812WH</t>
  </si>
  <si>
    <t>CBG1218AWH</t>
  </si>
  <si>
    <t>CBN-1218WT</t>
  </si>
  <si>
    <t>Cutting Board Yellow 12 x 18 x 1/2"</t>
  </si>
  <si>
    <t>Hard plastic board with antislip grip or surface, yellow. NSF</t>
  </si>
  <si>
    <t>CBG121812YL</t>
  </si>
  <si>
    <t>CBG1218AYL</t>
  </si>
  <si>
    <t>CBK-1218YL</t>
  </si>
  <si>
    <t>Cutting Board Rack</t>
  </si>
  <si>
    <t>Non-slip feet, Chrome plated, holds up to 6 cutting boards up to</t>
  </si>
  <si>
    <t>KLRST</t>
  </si>
  <si>
    <t>1" thick</t>
  </si>
  <si>
    <t>CBR6</t>
  </si>
  <si>
    <t>CB-6L</t>
  </si>
  <si>
    <t>Cutting Gloves X-Small</t>
  </si>
  <si>
    <t>GLOVE1</t>
  </si>
  <si>
    <t xml:space="preserve">Minimum ANSI cut level 5. fits right or left hand, color coded </t>
  </si>
  <si>
    <t>wristband, approved FDA and USDA material</t>
  </si>
  <si>
    <t>Cutting Gloves Small</t>
  </si>
  <si>
    <t>SG10-S</t>
  </si>
  <si>
    <t xml:space="preserve">Minimum ANSI cut level 5, fits right or left hand, color coded </t>
  </si>
  <si>
    <t>GLOVE2</t>
  </si>
  <si>
    <t>Victorinox Swiss Army</t>
  </si>
  <si>
    <t>7.9049.S</t>
  </si>
  <si>
    <t>Cutting Gloves Medium</t>
  </si>
  <si>
    <t>SG10-M</t>
  </si>
  <si>
    <t>GLOVE3</t>
  </si>
  <si>
    <t>7.9049.M</t>
  </si>
  <si>
    <t>GCRA-M</t>
  </si>
  <si>
    <t>Cutting Gloves Large</t>
  </si>
  <si>
    <t>8610-L</t>
  </si>
  <si>
    <t>GLOVE4</t>
  </si>
  <si>
    <t>7.9049.L</t>
  </si>
  <si>
    <t>GCRA-L</t>
  </si>
  <si>
    <t>Cutting Gloves X-Large</t>
  </si>
  <si>
    <t>8610-XL</t>
  </si>
  <si>
    <t>GLOVE5</t>
  </si>
  <si>
    <t>GCRA-XL</t>
  </si>
  <si>
    <t>Dipper 32oz</t>
  </si>
  <si>
    <t>Stainless steel with approximately 12" handle</t>
  </si>
  <si>
    <t>SHHD-1</t>
  </si>
  <si>
    <t>Disher (Scoop) #4</t>
  </si>
  <si>
    <t>Stainless steel bowl, thumb handle, color coded handle orange</t>
  </si>
  <si>
    <t>Disher (Scoop) #6</t>
  </si>
  <si>
    <t>Stainless steel bowl, thumb handle, color coded handle white</t>
  </si>
  <si>
    <t>60300-6</t>
  </si>
  <si>
    <t>78-06</t>
  </si>
  <si>
    <t>Disher (Scoop) #8</t>
  </si>
  <si>
    <t>Stainless steel bowl, thumb handle, color coded handle gray</t>
  </si>
  <si>
    <t>60300-8</t>
  </si>
  <si>
    <t>78-08</t>
  </si>
  <si>
    <t>Disher (Scoop) #10</t>
  </si>
  <si>
    <t>Stainless steel bowl, thumb handle, color coded handle ivory</t>
  </si>
  <si>
    <t>60300-10</t>
  </si>
  <si>
    <t>78-10</t>
  </si>
  <si>
    <t>Disher (Scoop) #12</t>
  </si>
  <si>
    <t>Stainless steel bowl, thumb handle, color coded handle green</t>
  </si>
  <si>
    <t>60300-12</t>
  </si>
  <si>
    <t>78-12</t>
  </si>
  <si>
    <t>Disher (Scoop) #16</t>
  </si>
  <si>
    <t>Stainless steel bowl, thumb handle, color coded handle blue</t>
  </si>
  <si>
    <t>60300-16</t>
  </si>
  <si>
    <t>78-16</t>
  </si>
  <si>
    <t>Disher (Scoop) #30</t>
  </si>
  <si>
    <t>Stainless steel bowl, thumb handle, color coded handled black</t>
  </si>
  <si>
    <t>60300-30</t>
  </si>
  <si>
    <t>78-30</t>
  </si>
  <si>
    <t>Disher (Scoop) #40</t>
  </si>
  <si>
    <t>Stainless steel bowl, thumb handle, color coded handle purple</t>
  </si>
  <si>
    <t>60300-40</t>
  </si>
  <si>
    <t>78-40</t>
  </si>
  <si>
    <t>Dishmachine Rack for Bowls</t>
  </si>
  <si>
    <t>PR59314</t>
  </si>
  <si>
    <t>5 x 9" Peg Rack, approx. 4" outside height, 3 1/4" inside height, NSF</t>
  </si>
  <si>
    <t>RB14</t>
  </si>
  <si>
    <t>Dishmachine Rack for Flatware</t>
  </si>
  <si>
    <t>FR258</t>
  </si>
  <si>
    <t xml:space="preserve">Full size flatware rack, approx. 4" outside rack height, 2 5/8" inside height, </t>
  </si>
  <si>
    <t>RF14</t>
  </si>
  <si>
    <t>Dishmachine Rack Open End</t>
  </si>
  <si>
    <t>QETR314</t>
  </si>
  <si>
    <t xml:space="preserve">Open end tray rack, approx. outside rack height 4", inside rack height </t>
  </si>
  <si>
    <t>ROP14</t>
  </si>
  <si>
    <t>inside height 3 1/4", NSF</t>
  </si>
  <si>
    <t>Dishmachine Rack for Plates</t>
  </si>
  <si>
    <t>PR314</t>
  </si>
  <si>
    <t>9 x 9 or 8 x 8 Peg Rack,  approx. 4" outside height, 2 5/8" inside height,</t>
  </si>
  <si>
    <t>RP14</t>
  </si>
  <si>
    <t>Dispenser Box for Disposable Glove Box</t>
  </si>
  <si>
    <t>Handguard</t>
  </si>
  <si>
    <t>Coated wire or plastic dispenser box for 100ct foodservice gloves</t>
  </si>
  <si>
    <t>WHW-11</t>
  </si>
  <si>
    <t>Dispenser for Film Wrap 18"</t>
  </si>
  <si>
    <t>Anchor</t>
  </si>
  <si>
    <t>MD-18</t>
  </si>
  <si>
    <t>Slider Cutter Bar, fits 12-18" film rolls up to 6" diameter, non-slip</t>
  </si>
  <si>
    <t>Bulman</t>
  </si>
  <si>
    <t>A575-18</t>
  </si>
  <si>
    <t>Edlund</t>
  </si>
  <si>
    <t>OFD-18</t>
  </si>
  <si>
    <t>Milner</t>
  </si>
  <si>
    <t>KK3</t>
  </si>
  <si>
    <t>Dispenser, Saddlebag Style for Sandwich Bags</t>
  </si>
  <si>
    <t>Atlantis</t>
  </si>
  <si>
    <t>27505/DPWSTAND</t>
  </si>
  <si>
    <t xml:space="preserve">Solid metal or coated wire dispenser for plastic flip top sandwich </t>
  </si>
  <si>
    <t>bags, approximate size 7 x 7 x 11"</t>
  </si>
  <si>
    <t>CB900CW</t>
  </si>
  <si>
    <t>Huberts</t>
  </si>
  <si>
    <t>International Plastics</t>
  </si>
  <si>
    <t>FOD-DISP</t>
  </si>
  <si>
    <t>Display Case, Clear Acrylic</t>
  </si>
  <si>
    <t>SPD303</t>
  </si>
  <si>
    <t xml:space="preserve">3 or 4 Tier with 3 or 4 trays, approximate size  (3 tier- 14 x 17 x21"), </t>
  </si>
  <si>
    <t>MBC1014-3F-06</t>
  </si>
  <si>
    <t>(4 tier -14 x 14 x 24")- front door opening for self serve and</t>
  </si>
  <si>
    <t>ADC-4</t>
  </si>
  <si>
    <t>back door opening for server.</t>
  </si>
  <si>
    <t xml:space="preserve">Dolly for Double Milk Crates </t>
  </si>
  <si>
    <t>CD1327110</t>
  </si>
  <si>
    <t xml:space="preserve">13 x 26" minimum size, also fits case of 6#10 cans, 4 heavy duty </t>
  </si>
  <si>
    <t>MC1326</t>
  </si>
  <si>
    <t>casters, no brakes, aluminum or durable hard plastic</t>
  </si>
  <si>
    <t>Kelmax</t>
  </si>
  <si>
    <t>4H0438</t>
  </si>
  <si>
    <t>New Age</t>
  </si>
  <si>
    <t>Dolly for Single Milk Crate</t>
  </si>
  <si>
    <t>CD131310</t>
  </si>
  <si>
    <t>13 x 13" minimum size, 4 heavy duty swivel casters, no brakes</t>
  </si>
  <si>
    <t>MC1313</t>
  </si>
  <si>
    <t>aluminum or durable hard plastic</t>
  </si>
  <si>
    <t>Dolly for Cafeteria Trays 12 x 16"</t>
  </si>
  <si>
    <t xml:space="preserve"> SPG Kelmax </t>
  </si>
  <si>
    <t>4J0426</t>
  </si>
  <si>
    <t xml:space="preserve">Stainless steel 16 ga. with chrome plated handles, 1/2" lip, </t>
  </si>
  <si>
    <t>5" swivel casters, 600 lb capacity</t>
  </si>
  <si>
    <t>Drink Merchandiser Barrel Electric</t>
  </si>
  <si>
    <t>Galaxy</t>
  </si>
  <si>
    <t>BMR-2-CD</t>
  </si>
  <si>
    <t xml:space="preserve">Clear lid, drain plug, casters, 110v, approximate size 2.25 cube, </t>
  </si>
  <si>
    <t>36" height, LED lighting, 110v 1ph</t>
  </si>
  <si>
    <t>Drink Barrel for Iced Beverages</t>
  </si>
  <si>
    <t>Iowa Robotcast Plastics</t>
  </si>
  <si>
    <t>MERCH1</t>
  </si>
  <si>
    <t xml:space="preserve">Clear lid, drain plug, casters, holds approximately 106-12 oz cans, </t>
  </si>
  <si>
    <t>21.25 dia x 36" height, use with ice or ice packs</t>
  </si>
  <si>
    <t>Dunnage Rack Aluminum Slotted</t>
  </si>
  <si>
    <t>ED2436</t>
  </si>
  <si>
    <t>S430-362412C</t>
  </si>
  <si>
    <t>4H1755</t>
  </si>
  <si>
    <t xml:space="preserve">Dunnage Rack Plastic </t>
  </si>
  <si>
    <t>HP2240PD</t>
  </si>
  <si>
    <t>Approximately 12 x 22 x 30", hard plastic, 1500" weight capacity</t>
  </si>
  <si>
    <t>DRS300480</t>
  </si>
  <si>
    <t>Dust Pan with Long Handle</t>
  </si>
  <si>
    <t>361410-03</t>
  </si>
  <si>
    <t xml:space="preserve">Hotel Style dust pan with long handle and cover, mix of plastic </t>
  </si>
  <si>
    <t>912BK-4</t>
  </si>
  <si>
    <t>and metal</t>
  </si>
  <si>
    <t>FG253100BLK</t>
  </si>
  <si>
    <t>DP-13C</t>
  </si>
  <si>
    <t>Duster with Telescopic Handle</t>
  </si>
  <si>
    <t>Carlise</t>
  </si>
  <si>
    <t>Polyesteror lambswool duster with long plastic handle that reaches</t>
  </si>
  <si>
    <t>up to 6-8 feet extended.</t>
  </si>
  <si>
    <t>Flatware Dinner Knife</t>
  </si>
  <si>
    <t>Browne/Windsor</t>
  </si>
  <si>
    <t>DZ</t>
  </si>
  <si>
    <t>Walco/Windsor</t>
  </si>
  <si>
    <t>Flatware Dinner Fork</t>
  </si>
  <si>
    <t>Flatware Teaspoon</t>
  </si>
  <si>
    <t xml:space="preserve"> Floor Mat Anti-Slip 3 x 5'</t>
  </si>
  <si>
    <t xml:space="preserve">Cactus </t>
  </si>
  <si>
    <t>Anti-Slip material with holes, beleved edge, 1/2" thickness</t>
  </si>
  <si>
    <t>Nortrax</t>
  </si>
  <si>
    <t>T30U0035BL</t>
  </si>
  <si>
    <t>KM1100</t>
  </si>
  <si>
    <t>Teknor Apex</t>
  </si>
  <si>
    <t>RBM-35</t>
  </si>
  <si>
    <t>Floor Mat Anti-Slip 2 x 3'</t>
  </si>
  <si>
    <t>Cactus</t>
  </si>
  <si>
    <t>2200-23</t>
  </si>
  <si>
    <t>Anti-Slip/anit-fatigue material w beleved edge, 1/2" thickness</t>
  </si>
  <si>
    <t>T15U0032BR</t>
  </si>
  <si>
    <t>FMG-23K</t>
  </si>
  <si>
    <t>Food Mixer Counter Top</t>
  </si>
  <si>
    <t>Kitchen Aid</t>
  </si>
  <si>
    <t>KSMC895DP</t>
  </si>
  <si>
    <t>8qt, stainless steel bowl with lift and bowl guard, 1/3- 1/2 HP, NSF</t>
  </si>
  <si>
    <t>Globe</t>
  </si>
  <si>
    <t>SP08</t>
  </si>
  <si>
    <t>beater, whisk, dough hook included</t>
  </si>
  <si>
    <t>Food Processor Food Cutter/Dicer</t>
  </si>
  <si>
    <t>RU DICE</t>
  </si>
  <si>
    <t>Bowl cutter to prep for chopping fine mincing, emulsions</t>
  </si>
  <si>
    <t>Sammic</t>
  </si>
  <si>
    <t>CK-241 CAR</t>
  </si>
  <si>
    <t>grinding and kneading and vegetable attachment for slicing,</t>
  </si>
  <si>
    <t>grating, ripple slicing, julienne and dicing. Pulse button,</t>
  </si>
  <si>
    <t>stainless steel motor and shaft, NSF</t>
  </si>
  <si>
    <t>RU Dice comes with blades 27053, 27577, 27566, 27265</t>
  </si>
  <si>
    <t>Sammic comes with blades FCS-10, FMS-10,FCES-6X6</t>
  </si>
  <si>
    <t>Food Processor Vegetable Prep</t>
  </si>
  <si>
    <t>CL50</t>
  </si>
  <si>
    <t>Vegetable prep for slicing, dicing, grating, shredding,</t>
  </si>
  <si>
    <t>CA-31 CAR</t>
  </si>
  <si>
    <t>stainless steel motor and shaft,NSF</t>
  </si>
  <si>
    <t>CL50 comes with blades 28058, 28064</t>
  </si>
  <si>
    <t>Sammic comes with blades FCC-3+, SH-3</t>
  </si>
  <si>
    <t>Food Processor Blade 1/8" Grating</t>
  </si>
  <si>
    <t>Robot Coupe (CL 50)</t>
  </si>
  <si>
    <t>Bid same brand as above</t>
  </si>
  <si>
    <t>SH-3</t>
  </si>
  <si>
    <t>Food Processor Blade 1/8" Slicing</t>
  </si>
  <si>
    <t>FC-3D</t>
  </si>
  <si>
    <t>FCC-5</t>
  </si>
  <si>
    <t>Food Processor Blade 3/8" Dice</t>
  </si>
  <si>
    <t>FC-10D/FMC-10D</t>
  </si>
  <si>
    <t>Robot Coupe (RU DICE)</t>
  </si>
  <si>
    <t>FCS-10/FMC-10</t>
  </si>
  <si>
    <t>Food Processor Blade 5/32" Slicing</t>
  </si>
  <si>
    <t>FCS-4</t>
  </si>
  <si>
    <t>Food Processor Blade 5/64" Grating/Shredding</t>
  </si>
  <si>
    <t>SHS-2</t>
  </si>
  <si>
    <t>Food Processor Blade 5/64" Slicing</t>
  </si>
  <si>
    <t>FCS-2</t>
  </si>
  <si>
    <t>Food Processor Cleaning Kit</t>
  </si>
  <si>
    <t xml:space="preserve">Robot Coupe </t>
  </si>
  <si>
    <t>Reversible Grid Holder, Dicing Grid Cleaning Tool, Scaper</t>
  </si>
  <si>
    <t>Sammic- base holder &amp; cleaner</t>
  </si>
  <si>
    <t>1010359/1010366</t>
  </si>
  <si>
    <t>ea</t>
  </si>
  <si>
    <t>Food Bag for Cold Food Blue</t>
  </si>
  <si>
    <t>Norris</t>
  </si>
  <si>
    <t>C-BIC-Blue-MK</t>
  </si>
  <si>
    <t>Heavy duty vinyl exterior, leak resistant liner, padded foam</t>
  </si>
  <si>
    <t>Sterno</t>
  </si>
  <si>
    <t xml:space="preserve">insulation heavy duty nylon straps, double zipper, large clear </t>
  </si>
  <si>
    <t xml:space="preserve">document window, velcro strap on back to attach to carrier, </t>
  </si>
  <si>
    <t>approximate size: 15.5 x 15.5 x 14" will hold standard milk crate</t>
  </si>
  <si>
    <t>Food Bag for Hot Food Red</t>
  </si>
  <si>
    <t>C-BIC-FD</t>
  </si>
  <si>
    <t xml:space="preserve">approximate size: 15.5 x 15.5 x 10" </t>
  </si>
  <si>
    <t>Food Bag Carrier with 2 Wheels</t>
  </si>
  <si>
    <t>Steel contruction folding cart that holds one red and one blue bag,</t>
  </si>
  <si>
    <t>stacked, 2 - 6" wheels</t>
  </si>
  <si>
    <t xml:space="preserve">Food Transport Bag </t>
  </si>
  <si>
    <t>Intedge</t>
  </si>
  <si>
    <t>CIFC</t>
  </si>
  <si>
    <t xml:space="preserve">Heavy duty coated vinyl/nylon, insulated with 1" foam padding,  </t>
  </si>
  <si>
    <t>FC2212-RD</t>
  </si>
  <si>
    <t>heavy duty T straps, zipper open top, size: 22x12x12"</t>
  </si>
  <si>
    <t>BGDV-22</t>
  </si>
  <si>
    <t>Food Transport Carrier Box</t>
  </si>
  <si>
    <t>EPP180XLTSW110/</t>
  </si>
  <si>
    <t>Insulated food box with cold pack, NSF</t>
  </si>
  <si>
    <t>EPPCTS-KG110</t>
  </si>
  <si>
    <t>requires 2 code numbers</t>
  </si>
  <si>
    <t>Food Transport Carrier Box Dolly</t>
  </si>
  <si>
    <t>CDC400358</t>
  </si>
  <si>
    <t>Food Transport Carrier Box Thermal Partition</t>
  </si>
  <si>
    <t>EPP325D1V110</t>
  </si>
  <si>
    <t>Food Transport Carrier 3 Pan Top Load</t>
  </si>
  <si>
    <t>EPP180SW110</t>
  </si>
  <si>
    <t>Insulated food box, NSF</t>
  </si>
  <si>
    <t>Metro (Mighty Lite)</t>
  </si>
  <si>
    <t>ML180</t>
  </si>
  <si>
    <t>Food Transport Carrier 4 Pan Front Load</t>
  </si>
  <si>
    <t>EPP300110</t>
  </si>
  <si>
    <t>ML300</t>
  </si>
  <si>
    <t xml:space="preserve">Food Transport Carrier 6 Pan Front Load, </t>
  </si>
  <si>
    <t>EPP400110</t>
  </si>
  <si>
    <t>ML400</t>
  </si>
  <si>
    <t>Freezer Gloves Large</t>
  </si>
  <si>
    <t>Flex Therm</t>
  </si>
  <si>
    <t>FLEX THERM LARGE</t>
  </si>
  <si>
    <t>PR</t>
  </si>
  <si>
    <t xml:space="preserve">Protects to 0 degrees F, leather or laminated coated palm, </t>
  </si>
  <si>
    <t>96905L</t>
  </si>
  <si>
    <t>knit wrist, ambidextrous</t>
  </si>
  <si>
    <t>Global NorthFlex Cold Grip</t>
  </si>
  <si>
    <t>NF114D/9L</t>
  </si>
  <si>
    <t>Freezer Gloves Medium</t>
  </si>
  <si>
    <t>FLEX THERM MEDIUM</t>
  </si>
  <si>
    <t>96905M</t>
  </si>
  <si>
    <t>NF114D/8M</t>
  </si>
  <si>
    <t>Freezer Gloves Small</t>
  </si>
  <si>
    <t>FLEX THERM SMALL</t>
  </si>
  <si>
    <t>96905S</t>
  </si>
  <si>
    <t>Packer brand</t>
  </si>
  <si>
    <t xml:space="preserve">Funnel </t>
  </si>
  <si>
    <t>4-5" diameter, 13 oz capacity, SS with hanging ring</t>
  </si>
  <si>
    <t>SF-5</t>
  </si>
  <si>
    <t>Goggles for Chemcial Safety</t>
  </si>
  <si>
    <t>Global Industrial</t>
  </si>
  <si>
    <t>WRB308151</t>
  </si>
  <si>
    <t>Polycarbonate, clear lens, anti-fog, indirect vent, elastic head</t>
  </si>
  <si>
    <t>Honeywell Uvex</t>
  </si>
  <si>
    <t>A6105</t>
  </si>
  <si>
    <t>strap</t>
  </si>
  <si>
    <t>5405T12</t>
  </si>
  <si>
    <t>3M</t>
  </si>
  <si>
    <t>4030500000-10</t>
  </si>
  <si>
    <t>Grate, SS Wire for Full Size Pans</t>
  </si>
  <si>
    <t>300 Series stainless steel wire construction, oven safe, ample</t>
  </si>
  <si>
    <t>room for easy removal from pans, NSF</t>
  </si>
  <si>
    <t>Grate, SS Wire for Half Size Pans</t>
  </si>
  <si>
    <t>Hand Chopper</t>
  </si>
  <si>
    <t>Kwik Kut</t>
  </si>
  <si>
    <t>TE-60</t>
  </si>
  <si>
    <t>Round tooth edge blade, stainless steel blade, aluminum handle</t>
  </si>
  <si>
    <t>Ice Caddy</t>
  </si>
  <si>
    <t>Cateraide</t>
  </si>
  <si>
    <t>IC225003</t>
  </si>
  <si>
    <t>Ice Chest on Wheels</t>
  </si>
  <si>
    <t>Coleman</t>
  </si>
  <si>
    <t>6240A703G</t>
  </si>
  <si>
    <t>Long and retractable handle, with hard wheels, 40-45 Qt. hard plastic,</t>
  </si>
  <si>
    <t>Igloo</t>
  </si>
  <si>
    <t>Max Cold 32420</t>
  </si>
  <si>
    <t>drain plug</t>
  </si>
  <si>
    <t>FG2A9102MODBL</t>
  </si>
  <si>
    <t>Long and retractable handle, with hard wheels, 50-60 Qt hard plastic,</t>
  </si>
  <si>
    <t>FG2A9202MODBL</t>
  </si>
  <si>
    <t>Ice Packs/Gel Packs</t>
  </si>
  <si>
    <t>Nordic</t>
  </si>
  <si>
    <t>NI12</t>
  </si>
  <si>
    <t>Refreezable, approximately 5.5 x 6", non-toxic, flexible</t>
  </si>
  <si>
    <t>B6180</t>
  </si>
  <si>
    <t>AGECASH</t>
  </si>
  <si>
    <t>AGECASH A</t>
  </si>
  <si>
    <t xml:space="preserve">Hot Packs </t>
  </si>
  <si>
    <t>Camerons</t>
  </si>
  <si>
    <t>GPX2</t>
  </si>
  <si>
    <t>To be used in food transport carrier, heat in microwave and/or oven</t>
  </si>
  <si>
    <t>Sterno Microcore</t>
  </si>
  <si>
    <t>Vesture Microcore</t>
  </si>
  <si>
    <t>400014120273</t>
  </si>
  <si>
    <t>Ice scoop with Holder</t>
  </si>
  <si>
    <t>S19000</t>
  </si>
  <si>
    <t xml:space="preserve">64oz plastic polycarbonate scoop with holder, wall or ice machine mount </t>
  </si>
  <si>
    <t>Cal-Mil</t>
  </si>
  <si>
    <t>Ice scoop</t>
  </si>
  <si>
    <t>S19500</t>
  </si>
  <si>
    <t xml:space="preserve">64oz plastic polycarbonate scoop. </t>
  </si>
  <si>
    <t>Ice Tote</t>
  </si>
  <si>
    <t>S16100</t>
  </si>
  <si>
    <t xml:space="preserve">5 gallon, with rubber/easy grip handle, holds approximately 25 lbs, </t>
  </si>
  <si>
    <t>FG9F5300TBLUE</t>
  </si>
  <si>
    <t>polycarbonate, NSF</t>
  </si>
  <si>
    <t xml:space="preserve">Ingredient Bin </t>
  </si>
  <si>
    <t>AraBrands</t>
  </si>
  <si>
    <t>Clear lid, hard plastic, holds up to 50 lbs, 21-27 gals, 4 casters, NSF</t>
  </si>
  <si>
    <t>1BS20148</t>
  </si>
  <si>
    <t>BIN27-02</t>
  </si>
  <si>
    <t>IB-27</t>
  </si>
  <si>
    <t>Kitchen Shears</t>
  </si>
  <si>
    <t>Dexter-Russell</t>
  </si>
  <si>
    <t>SGS018</t>
  </si>
  <si>
    <t>Take apart for easy cleaning, serrated blade, plastic handle,</t>
  </si>
  <si>
    <t>Mercer</t>
  </si>
  <si>
    <t>M33042P</t>
  </si>
  <si>
    <t>8" total length</t>
  </si>
  <si>
    <t>Mundial</t>
  </si>
  <si>
    <t>W656</t>
  </si>
  <si>
    <t>E6606</t>
  </si>
  <si>
    <t>KS-06</t>
  </si>
  <si>
    <t>Knife, Chef/Cook</t>
  </si>
  <si>
    <t>S360-8PCP</t>
  </si>
  <si>
    <t>High carbon steel 8" blade, polypropylene handle, NSF</t>
  </si>
  <si>
    <t>M22608</t>
  </si>
  <si>
    <t>Taylor Precision</t>
  </si>
  <si>
    <t>Winco Stal</t>
  </si>
  <si>
    <t>KWP-80</t>
  </si>
  <si>
    <t>Knife, Paring</t>
  </si>
  <si>
    <t>S360-3 1/2-PCP</t>
  </si>
  <si>
    <t>High carbon steel 3 1/4- 3 1/2 blade, polypropylene handle, NSF</t>
  </si>
  <si>
    <t>M22003</t>
  </si>
  <si>
    <t>KWP-30</t>
  </si>
  <si>
    <t>Knife, Serrated/Scalloped</t>
  </si>
  <si>
    <t>S360-8SC-PCP</t>
  </si>
  <si>
    <t>Stainless steel 8-9" blade, polypropylene handle, scalloped edge</t>
  </si>
  <si>
    <t>M23208</t>
  </si>
  <si>
    <t>KWP-91</t>
  </si>
  <si>
    <t>Knife Rack with Lock</t>
  </si>
  <si>
    <t>KLC994</t>
  </si>
  <si>
    <t>Stainless steel with locking handle, holds 12 knives, NSF</t>
  </si>
  <si>
    <t>Knife Rack</t>
  </si>
  <si>
    <t>KR699</t>
  </si>
  <si>
    <t>Stainless steel with skirt, holds  7 to 12 knives, NSF</t>
  </si>
  <si>
    <t>STK1008</t>
  </si>
  <si>
    <t>PKR-1</t>
  </si>
  <si>
    <t>KR-9</t>
  </si>
  <si>
    <t>Knife Sharpener Manual</t>
  </si>
  <si>
    <t>Accu Sharp</t>
  </si>
  <si>
    <t>001C</t>
  </si>
  <si>
    <t>Hand-held, easily cleanable, tungsten carbibe blade,</t>
  </si>
  <si>
    <t>Dexter</t>
  </si>
  <si>
    <t>EDGE-1</t>
  </si>
  <si>
    <t>erogonomic handle</t>
  </si>
  <si>
    <t>E5698</t>
  </si>
  <si>
    <t>KSP-2</t>
  </si>
  <si>
    <t>Knife Sharpener Electric</t>
  </si>
  <si>
    <t>Chef's Choice</t>
  </si>
  <si>
    <t>Stainless steel, easy to clean, replaceable grinding wheel, NSF</t>
  </si>
  <si>
    <t>WKS800</t>
  </si>
  <si>
    <t>Ladder, 2 Steps</t>
  </si>
  <si>
    <t>Bauer Ladder</t>
  </si>
  <si>
    <t>Aluminum, Slip resistant steps, 300 lbs capacity, OSHA approved</t>
  </si>
  <si>
    <t>Little Giant</t>
  </si>
  <si>
    <t>10210BA</t>
  </si>
  <si>
    <t>Ladder, 6 Ft.</t>
  </si>
  <si>
    <t xml:space="preserve">Aluminum,Type 1A,5 1/2 - 6 ft,slip resistant steps, 300 lbs capacity, </t>
  </si>
  <si>
    <t>Louisville Ladder</t>
  </si>
  <si>
    <t>AS3006</t>
  </si>
  <si>
    <t>OSHA approved</t>
  </si>
  <si>
    <t>Werner</t>
  </si>
  <si>
    <t xml:space="preserve"> Ladle 1oz</t>
  </si>
  <si>
    <t>9941BLK</t>
  </si>
  <si>
    <t>Stainless steel bowl, 10-12" plastic/vinyle coated heat resistant handle</t>
  </si>
  <si>
    <t>Ladle 2oz</t>
  </si>
  <si>
    <t>9942BLK</t>
  </si>
  <si>
    <t xml:space="preserve">Stainless steel bowl,10-12" plastic/vinly coated heat resistant handle </t>
  </si>
  <si>
    <t>Ladle 4oz</t>
  </si>
  <si>
    <t>9944BLK</t>
  </si>
  <si>
    <t xml:space="preserve">Stainless steel bowl, 10-14" plastic/vinyl coated  heat reistant handle  </t>
  </si>
  <si>
    <t>Ladle 8oz</t>
  </si>
  <si>
    <t>99488BLK</t>
  </si>
  <si>
    <t>Measuring Cup Clear Plastic, 1 Cup</t>
  </si>
  <si>
    <t>25MCCW135</t>
  </si>
  <si>
    <t>Clear Polycarbonate with easy to read measurements, NSF</t>
  </si>
  <si>
    <t>43141-07</t>
  </si>
  <si>
    <t>PMCP-25</t>
  </si>
  <si>
    <t>Measuring Cup Clear Plastic, 1 Gallon</t>
  </si>
  <si>
    <t>400MCCW135</t>
  </si>
  <si>
    <t>43145-07</t>
  </si>
  <si>
    <t>PMCP-400</t>
  </si>
  <si>
    <t>Measuring Cup Clear Plastic , 1 Pint</t>
  </si>
  <si>
    <t>50MCCW135</t>
  </si>
  <si>
    <t>43142-07</t>
  </si>
  <si>
    <t>PMCP-50</t>
  </si>
  <si>
    <t>Measuring Cup Clear Plastic, 1 Quart</t>
  </si>
  <si>
    <t>100MCCW135</t>
  </si>
  <si>
    <t>43143-07</t>
  </si>
  <si>
    <t>PMCP-100</t>
  </si>
  <si>
    <t>Measuring Spoon Set Stainless Steel</t>
  </si>
  <si>
    <t>MCP-4</t>
  </si>
  <si>
    <t>Measuring Cup Set  Stainless Steel</t>
  </si>
  <si>
    <t>Set includes: 1/4 cup, 1/3 cup, 1/2 cup, 1 cup</t>
  </si>
  <si>
    <t>MSP-4P</t>
  </si>
  <si>
    <t>Mop Bucket With Side Wringer</t>
  </si>
  <si>
    <t>36904-04</t>
  </si>
  <si>
    <t>35-36 Qt mop bucket with side wringer, 3" swivel casters, side</t>
  </si>
  <si>
    <t>335-312</t>
  </si>
  <si>
    <t>wringer has heavy duty spring action and rubber grip handle</t>
  </si>
  <si>
    <t>1863896YEL</t>
  </si>
  <si>
    <t>MPB-36</t>
  </si>
  <si>
    <t>Mop Bucket Double</t>
  </si>
  <si>
    <t xml:space="preserve">Combo clean water bucket 35 qt, dirty water bucket 17 qt and </t>
  </si>
  <si>
    <t>side wringer, non-marking swivel casters</t>
  </si>
  <si>
    <r>
      <rPr>
        <b/>
        <sz val="8"/>
        <color rgb="FF000000"/>
        <rFont val="Arial"/>
        <family val="2"/>
      </rPr>
      <t xml:space="preserve">Muffin Tin, 24 Cup </t>
    </r>
    <r>
      <rPr>
        <b/>
        <sz val="8"/>
        <color rgb="FFFF0000"/>
        <rFont val="Arial"/>
        <family val="2"/>
      </rPr>
      <t xml:space="preserve"> </t>
    </r>
  </si>
  <si>
    <t>Heavy duty aluminum, 24 cups, 3-3 1/2 oz sections</t>
  </si>
  <si>
    <t>AMF24</t>
  </si>
  <si>
    <t>Napkin Dispenser</t>
  </si>
  <si>
    <t>Georgia Pacific</t>
  </si>
  <si>
    <t>H400sTBK</t>
  </si>
  <si>
    <t>Horizontal 6.5" x 4", Chrome/Black</t>
  </si>
  <si>
    <t>Tork Xpressnap</t>
  </si>
  <si>
    <t>Tall fold, stainless steel/chrome, spring loaded</t>
  </si>
  <si>
    <t>SanJamar  3 3/4 x 4 x 7 1/2"H</t>
  </si>
  <si>
    <t>H900X</t>
  </si>
  <si>
    <t>approximately 4 x 4 x 7"</t>
  </si>
  <si>
    <t>Tablecraft 3 1/3 x 4 5/8 x 7 1/2"H</t>
  </si>
  <si>
    <t>Vollrath 3 1/2W x 7"H</t>
  </si>
  <si>
    <t>Winco 3 1/2 W 7"H</t>
  </si>
  <si>
    <t>NH7</t>
  </si>
  <si>
    <t>54550A</t>
  </si>
  <si>
    <t>Tall Tower, Black 9.3" L x 8.8" W x 27.6" H, fits Georgia Pacific Napkin</t>
  </si>
  <si>
    <t>Paddle, Cold, 128oz</t>
  </si>
  <si>
    <t>RCU128</t>
  </si>
  <si>
    <t>Rapidly chills food, polycarbonate refillable tube</t>
  </si>
  <si>
    <t>Paddle, Cold, 64oz</t>
  </si>
  <si>
    <t>RCU64</t>
  </si>
  <si>
    <t>Paddle, Large, Stainless Steel</t>
  </si>
  <si>
    <t xml:space="preserve">One piece stainless steel with or without heat resistant handle grips, </t>
  </si>
  <si>
    <t>36" lenghth, NSF</t>
  </si>
  <si>
    <t>MPD-36</t>
  </si>
  <si>
    <t>Pail, Plain for Water</t>
  </si>
  <si>
    <t>KP196KCBL</t>
  </si>
  <si>
    <t>Plastic gray or blue pail 6 - 10 Qt. (for plain water)</t>
  </si>
  <si>
    <t>UPP-10G</t>
  </si>
  <si>
    <t>Pail, Green for Detergent</t>
  </si>
  <si>
    <t>KPP196GN</t>
  </si>
  <si>
    <t>Plastic green pail 6 - 8 Qt. (for detergent)</t>
  </si>
  <si>
    <t>PPL-6G</t>
  </si>
  <si>
    <t>S</t>
  </si>
  <si>
    <t>Pail, Red for Sanitizer</t>
  </si>
  <si>
    <t>8110RDGM</t>
  </si>
  <si>
    <t>Plastic red pail 6-10 Qt. (for sanitizer)</t>
  </si>
  <si>
    <t>KPP196RD</t>
  </si>
  <si>
    <t>PPL-6R</t>
  </si>
  <si>
    <t>Pan, Counter, Plastic Black</t>
  </si>
  <si>
    <t>22LPCW110</t>
  </si>
  <si>
    <t>1/2 size long, 2" deep, black color, dishwasher safe ,NSF</t>
  </si>
  <si>
    <t>10240B03</t>
  </si>
  <si>
    <t>24LPCW110</t>
  </si>
  <si>
    <t>1/2 pan size long, 4" deep, black color, dishwasher safe, NSF</t>
  </si>
  <si>
    <t>10241B03</t>
  </si>
  <si>
    <t>Pan, Counter, Plastic Clear</t>
  </si>
  <si>
    <t>42CW135</t>
  </si>
  <si>
    <t>1/4 pan size, 2 1/2 deep, clear, dishwasher safe, NSF</t>
  </si>
  <si>
    <t>44CW135</t>
  </si>
  <si>
    <t>22CW135</t>
  </si>
  <si>
    <t>1/2 pan size, 2 1/2" deep, clear, dishwasher safe, NSF</t>
  </si>
  <si>
    <t>10220B07</t>
  </si>
  <si>
    <t>24CW135</t>
  </si>
  <si>
    <t>10221B07</t>
  </si>
  <si>
    <t>32CW135</t>
  </si>
  <si>
    <t>1/3 pan size, 2 1/2" deep, clear, dishwasher safe, NSF</t>
  </si>
  <si>
    <t>12CW135</t>
  </si>
  <si>
    <t>Full pan size, 2 1/2" deep, clear, dishwasher safe, NSF</t>
  </si>
  <si>
    <t>10200B07</t>
  </si>
  <si>
    <t>14CW135</t>
  </si>
  <si>
    <t>Full pan size, 4" deep, clear, dishwasher safe, NSF</t>
  </si>
  <si>
    <t>10201B07</t>
  </si>
  <si>
    <t>Pan Counter, Plastic High Heat Amber 12 x 20 x 6"</t>
  </si>
  <si>
    <t xml:space="preserve">High heat pan, amber color, 12 x 20 x 6", stain and heat </t>
  </si>
  <si>
    <t>10402B13</t>
  </si>
  <si>
    <t>resistant, dishwasher safe, NSF</t>
  </si>
  <si>
    <r>
      <t xml:space="preserve">Pan Counter, Plastic High Heat 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000000"/>
        <rFont val="Arial"/>
        <family val="2"/>
      </rPr>
      <t>Full Size 2 1/2"</t>
    </r>
  </si>
  <si>
    <t>12HP-150</t>
  </si>
  <si>
    <t>High heat pan, amber, full size 2" deep, stain and heat</t>
  </si>
  <si>
    <t>10400B13</t>
  </si>
  <si>
    <t>Pan Counter, Plastic High Heat Full Size 4"</t>
  </si>
  <si>
    <t>14HP-150</t>
  </si>
  <si>
    <t>High heat pan, amber color, full size 4" deep, stain and heat</t>
  </si>
  <si>
    <t>10401B13</t>
  </si>
  <si>
    <t>Pan Counter, Plastic High Heat Half Size 2 1/2"</t>
  </si>
  <si>
    <t>22HP-150</t>
  </si>
  <si>
    <t>High heat pan, amber color, half size 2" deep, stain and heat</t>
  </si>
  <si>
    <t>10420B13</t>
  </si>
  <si>
    <r>
      <t xml:space="preserve">Pan Counter, Plastic High Heat 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000000"/>
        <rFont val="Arial"/>
        <family val="2"/>
      </rPr>
      <t>Half Size 4"</t>
    </r>
  </si>
  <si>
    <t>24HP-150</t>
  </si>
  <si>
    <t xml:space="preserve">High heat pan, amber color, half size 4" deep, stain and heat </t>
  </si>
  <si>
    <t>10421B13</t>
  </si>
  <si>
    <t>Pan Cover Plastic 1/4 Size</t>
  </si>
  <si>
    <t>40CWCH-135</t>
  </si>
  <si>
    <t>Lid with handle, no notch, clear, dishwasher safe, NSF</t>
  </si>
  <si>
    <t>10290U07</t>
  </si>
  <si>
    <t>Pan Cover Plastic 1/3 Size</t>
  </si>
  <si>
    <t>30CWCH-135</t>
  </si>
  <si>
    <t>10270U07</t>
  </si>
  <si>
    <t>Pan Cover Plastic 1/2 Size</t>
  </si>
  <si>
    <t>20CWCH-135</t>
  </si>
  <si>
    <t>Pan Cover Plastic Full Size</t>
  </si>
  <si>
    <t>10CWCH-135</t>
  </si>
  <si>
    <t>10210U07</t>
  </si>
  <si>
    <t>Pan Cover High Heat Plastic Amber Full Size</t>
  </si>
  <si>
    <t>10HPCH-150</t>
  </si>
  <si>
    <t>Lid with handle, no notch, amber color, dishwasher safe, NSF</t>
  </si>
  <si>
    <t>10410U-13</t>
  </si>
  <si>
    <t>Pan Cover High Heat Plastic Amber Half Size</t>
  </si>
  <si>
    <t>20HPCH-150</t>
  </si>
  <si>
    <t>Pan, Counter, Stainless Steel 1/4 Size, 2 1/2" Deep</t>
  </si>
  <si>
    <t>22 gauge, 300 series stainless steel, smooth curves, bright finish,</t>
  </si>
  <si>
    <t>easy to pour corners, limited lifetime warranty, NSF</t>
  </si>
  <si>
    <t>Pan, Counter, Stainless Steel 1/4 Size, 4" Deep</t>
  </si>
  <si>
    <t>Pan, Counter, Stainless Steel 1/3 Size,  2 1/2" Deep</t>
  </si>
  <si>
    <t>Pan, Counter, Stainless Steel 1/3 Size, 4" Deep</t>
  </si>
  <si>
    <t>Pan, Counter, Stainless Steel 1/2 Size, 2 1/2" Deep</t>
  </si>
  <si>
    <t>Pan, Counter, Stainless Steel 1/2 Size, 4" Deep</t>
  </si>
  <si>
    <t>Pan, Counter, Stainless Steel 1/2 Size Long, 2 1/2" Deep</t>
  </si>
  <si>
    <t>Pan, Counter, Stainless Steel 1/2 Size Long, 4" Deep</t>
  </si>
  <si>
    <t>Pan, Counter, Stainless Steel 2/3 Size, 2 1/2" Deep</t>
  </si>
  <si>
    <t>Pan, Counter, Stainless Steel 2/3 Size, 4" Deep</t>
  </si>
  <si>
    <t>Pan, Counter, Stainless Steel Full Size 2 1/2" Deep</t>
  </si>
  <si>
    <t>Pan, Counter, Stainless Steel Full Size 4" Deep</t>
  </si>
  <si>
    <t>Pan, Counter, Stainless Steel  Perforated 1/2 size, 2 1/2" Deep</t>
  </si>
  <si>
    <t>Pan, Counter, Stainless Steel Perforated 1/2 size, 4" Deep</t>
  </si>
  <si>
    <t>Pan, Counter, Stainless Steel Perforated Full Size, 2 1/2" Deep</t>
  </si>
  <si>
    <t>Pan, Counter, Stainless Steel Perforated Full Size, 4" Deep</t>
  </si>
  <si>
    <t>Pan, Counter, SS, Wild Shape 1/3 Size Inner, 4" Deep</t>
  </si>
  <si>
    <t>Pan, Counter, SS, Wild Shape 1/3 Size Outer, 4" Deep</t>
  </si>
  <si>
    <t>easy to pour corners, limited lifetime warranty</t>
  </si>
  <si>
    <t>Pan, Counter, Stainless Steel, Wild Shape Short 2 1/2" Deep</t>
  </si>
  <si>
    <t>Pan, Counter, Stainless Steel, Wild Shape Long 2 1/2" Deep</t>
  </si>
  <si>
    <t>Pan Cover Stainless Steel 1/4 Size</t>
  </si>
  <si>
    <t>Solid cover with recessed handle, reinforced edges, NSF</t>
  </si>
  <si>
    <t>Pan Cover Stainless Steel 1/3 Size</t>
  </si>
  <si>
    <t>Pan Cover Stainless Steel 1/2 Size</t>
  </si>
  <si>
    <t>Pan Cover Stainless Steel 1/2 Long Size</t>
  </si>
  <si>
    <t>Pan Cover Stainless Steel 2/3 Size</t>
  </si>
  <si>
    <t>Pan Cover Stainless Steel Full Size</t>
  </si>
  <si>
    <t>Solid cover with recessed handle,  reinforced edges, NSF</t>
  </si>
  <si>
    <t>Pan, Sheet 1/2 Size</t>
  </si>
  <si>
    <t>Wearever</t>
  </si>
  <si>
    <t>18 gauge, 3000 series aluminum, encapsulated aluminum bead</t>
  </si>
  <si>
    <t>edge prevents rust and adds strength, NSF</t>
  </si>
  <si>
    <t>Pan, Sheet Full Size</t>
  </si>
  <si>
    <t>Weavever</t>
  </si>
  <si>
    <t>Pan, Sheet Perforated Full Size</t>
  </si>
  <si>
    <t>9002P</t>
  </si>
  <si>
    <t>Pan, Sheet Cover Full Size</t>
  </si>
  <si>
    <t>9002CV</t>
  </si>
  <si>
    <t>Clear polypropylene cover provides food visibility and stackability, NSF</t>
  </si>
  <si>
    <t>Pan, False Bottom Insert</t>
  </si>
  <si>
    <t>Stainless steel, 1/2 pan size, holds food above pan bottom for</t>
  </si>
  <si>
    <t>easy draining, finger holes for easy removal, NSF</t>
  </si>
  <si>
    <t>Stainless steel, 1/2 long pan size, holds food above pan bottom for</t>
  </si>
  <si>
    <t>Stainless steel, full pan size, holds food above pan bottom for</t>
  </si>
  <si>
    <t>Pan, Drying Rack</t>
  </si>
  <si>
    <t>CPMU244875DRPKG</t>
  </si>
  <si>
    <t>Floor model, casters with locking brakes, NSF</t>
  </si>
  <si>
    <t>PR48VX4</t>
  </si>
  <si>
    <t>size: 24" x 48" x 68-75"</t>
  </si>
  <si>
    <t>Pan Rack Half Height</t>
  </si>
  <si>
    <t>425A</t>
  </si>
  <si>
    <t>10 sheet pan size, aluminum, swivel casters, NSF</t>
  </si>
  <si>
    <t>PR10-A-188H-32</t>
  </si>
  <si>
    <t>Crescor</t>
  </si>
  <si>
    <t>275-38-1810-KDTA</t>
  </si>
  <si>
    <t>Pan Rack Full Height</t>
  </si>
  <si>
    <t>401A</t>
  </si>
  <si>
    <t>20 sheet pan size, angle ledge, 3" spacining, aluminum,</t>
  </si>
  <si>
    <t>10-A-1820</t>
  </si>
  <si>
    <t>swivel casters, NSF</t>
  </si>
  <si>
    <t>207-1820</t>
  </si>
  <si>
    <t>Pan Rack Cover</t>
  </si>
  <si>
    <t>ECL-69</t>
  </si>
  <si>
    <t xml:space="preserve">Heavy weight clear vinyl or with clear window, double zipper,  </t>
  </si>
  <si>
    <t>full size (62-72"), for refrigeration use</t>
  </si>
  <si>
    <t>4K0147</t>
  </si>
  <si>
    <t>ALRK-20-CV</t>
  </si>
  <si>
    <t>Peeler, Vegatable</t>
  </si>
  <si>
    <t>OXO Good Grips</t>
  </si>
  <si>
    <t>6-7" double floating stainless steel blade, ergonomic/soft handle</t>
  </si>
  <si>
    <t>VP-2</t>
  </si>
  <si>
    <t>Zulay</t>
  </si>
  <si>
    <t>X001XKENDR</t>
  </si>
  <si>
    <t>Pitcher, Clear w/Lid</t>
  </si>
  <si>
    <t>Clear polycarbonate wl lid, approximately 58 oz, dishwasher safe</t>
  </si>
  <si>
    <t>Carlisle  pitcher/lid</t>
  </si>
  <si>
    <t>5570/5573</t>
  </si>
  <si>
    <t>Pizza Cutter</t>
  </si>
  <si>
    <t>Stainless steel  4-5" cutting blade, 5" ergonomic white polypropylene</t>
  </si>
  <si>
    <t>W5691-4</t>
  </si>
  <si>
    <t>handle, heat resistant NSF</t>
  </si>
  <si>
    <t>94ZZA4</t>
  </si>
  <si>
    <t>4106W</t>
  </si>
  <si>
    <t>VP-316</t>
  </si>
  <si>
    <t>Pizza Pan Perforated, 16"</t>
  </si>
  <si>
    <t>American Metalcraft</t>
  </si>
  <si>
    <t>HC3CA16</t>
  </si>
  <si>
    <t>Perforated heavy weight (14 ga) aluminum pan, 16" round pan,</t>
  </si>
  <si>
    <t>stick resistant surface</t>
  </si>
  <si>
    <t>Lloyd Industries</t>
  </si>
  <si>
    <t>H63N20-16X.75-PSTK</t>
  </si>
  <si>
    <t>Pizza Screen</t>
  </si>
  <si>
    <t>Heavy weight aluminum  seamless screen, 16"-18"</t>
  </si>
  <si>
    <t>APZS-16</t>
  </si>
  <si>
    <t>Pizza Transport Bag</t>
  </si>
  <si>
    <t>Red or Black heavy vinyl plastic bag  that holds food hot</t>
  </si>
  <si>
    <t>GBP318</t>
  </si>
  <si>
    <t>with zipper, holds 3-16" pizzas</t>
  </si>
  <si>
    <t>Carry Hot</t>
  </si>
  <si>
    <t>PB-2</t>
  </si>
  <si>
    <t>PB20-6</t>
  </si>
  <si>
    <t>VPB316</t>
  </si>
  <si>
    <t>BGPZ-18</t>
  </si>
  <si>
    <t>6</t>
  </si>
  <si>
    <t>Potato Masher</t>
  </si>
  <si>
    <t xml:space="preserve">Stainless steel diamond or round face  3 1/4- 4", 13 - 18" handle </t>
  </si>
  <si>
    <t xml:space="preserve">Scales, Digital </t>
  </si>
  <si>
    <t xml:space="preserve">10 to 13 lbs in .01oz increments, electric with battery back up, </t>
  </si>
  <si>
    <t>GPS10</t>
  </si>
  <si>
    <t>stainless steel platform, easy to read LCD numbers, NSF</t>
  </si>
  <si>
    <t>SCDG13</t>
  </si>
  <si>
    <t>Taylor</t>
  </si>
  <si>
    <t>TE11FTD</t>
  </si>
  <si>
    <t>Scales, Digital</t>
  </si>
  <si>
    <t>30 t0 33 lbs in .01oz increments, electric with battery back up</t>
  </si>
  <si>
    <t>SGMCD33</t>
  </si>
  <si>
    <t>TE33OS</t>
  </si>
  <si>
    <t>Scales, Portion  25 lbs</t>
  </si>
  <si>
    <t>HD-25</t>
  </si>
  <si>
    <t>Mechanical stainless steel kitchen scales, 25 lbs capacity, 1oz</t>
  </si>
  <si>
    <t>SCMDL25</t>
  </si>
  <si>
    <t>increments, shatterproof lens cover, NSF</t>
  </si>
  <si>
    <t>TS25</t>
  </si>
  <si>
    <t>Scales Portion 2 lbs</t>
  </si>
  <si>
    <t>HDR-2DP</t>
  </si>
  <si>
    <t>Mechanical stainless steel kitchen scales, 2 lbs capacity, 1/8oz</t>
  </si>
  <si>
    <t>SCMDL2</t>
  </si>
  <si>
    <t>TS32</t>
  </si>
  <si>
    <t>SCLH-2</t>
  </si>
  <si>
    <t>Scoop, Plastic Ulitiy 6oz</t>
  </si>
  <si>
    <t>SCP6CW</t>
  </si>
  <si>
    <t>Clear Polycarbonate, dishwasher safe, NSF</t>
  </si>
  <si>
    <t>Scoop, Plastic Utility 12oz</t>
  </si>
  <si>
    <t>SCP12CW-135</t>
  </si>
  <si>
    <t>Scoop, Plastic Utility 32oz</t>
  </si>
  <si>
    <t xml:space="preserve">Clear Polycarbonate, easy grip handle with hanging hole, </t>
  </si>
  <si>
    <t>dishwasher safe, NSF</t>
  </si>
  <si>
    <t>FG9F7500CLR</t>
  </si>
  <si>
    <t>PS-32</t>
  </si>
  <si>
    <t>Scoop, Utility , 64 oz Flat Side</t>
  </si>
  <si>
    <t>White or clear polyethylene or polypropylene , flat bottom side, 64oz</t>
  </si>
  <si>
    <t>4364-02</t>
  </si>
  <si>
    <t>one-piece</t>
  </si>
  <si>
    <t>FG288500WHT</t>
  </si>
  <si>
    <t>PS-64</t>
  </si>
  <si>
    <t>Scraper, Polyethylene</t>
  </si>
  <si>
    <t>Bar Maid</t>
  </si>
  <si>
    <t>CR-899</t>
  </si>
  <si>
    <t>Plate and bowl scraper, polycarbonate or polyethylene, 5" x  3.5"</t>
  </si>
  <si>
    <t>Sectionizer for Fruit Wedges</t>
  </si>
  <si>
    <t>Sunkist</t>
  </si>
  <si>
    <t>S-102</t>
  </si>
  <si>
    <t>Cuts 6 fruit wedges, non-skid feet, NSF</t>
  </si>
  <si>
    <t>Sectionizer Replacement Part Blade Cup</t>
  </si>
  <si>
    <t>S-3B</t>
  </si>
  <si>
    <t>Part for Sectionizer S-102</t>
  </si>
  <si>
    <t>Sectionizer Replacement Blade Cup Cover</t>
  </si>
  <si>
    <t>S-6</t>
  </si>
  <si>
    <t>Sectionizer Replacement Crossbar Assembly</t>
  </si>
  <si>
    <t>S-11</t>
  </si>
  <si>
    <t>Sectionizer Replacement Part Plunger Wedger</t>
  </si>
  <si>
    <t>S-9</t>
  </si>
  <si>
    <t>Sectionizer Tomato Blade</t>
  </si>
  <si>
    <t>S-17</t>
  </si>
  <si>
    <t>Shaker/Dredge Can</t>
  </si>
  <si>
    <t>10oz Clear polycarcarbonate container and lid with medium holes</t>
  </si>
  <si>
    <t>166C</t>
  </si>
  <si>
    <t>PDG-10CM</t>
  </si>
  <si>
    <t>Silverware Cylinders</t>
  </si>
  <si>
    <t xml:space="preserve">White polypropylene plastic with perforated holes, fits 4" diameter </t>
  </si>
  <si>
    <t>hole</t>
  </si>
  <si>
    <t>C35P</t>
  </si>
  <si>
    <t>PP33</t>
  </si>
  <si>
    <t>FC-PL</t>
  </si>
  <si>
    <t>Skimmer,  Mesh Wire</t>
  </si>
  <si>
    <t>Stainless steel 6 1/2" diameter mesh bowl, 6-14" handle</t>
  </si>
  <si>
    <t>MSS-6.5F</t>
  </si>
  <si>
    <t>rust resistant</t>
  </si>
  <si>
    <t>Spatula, Rubber</t>
  </si>
  <si>
    <t>Heat resistant to 500 degrees, silicone and nylon,13-14" length</t>
  </si>
  <si>
    <t>FG1963000000</t>
  </si>
  <si>
    <t>PSD-14</t>
  </si>
  <si>
    <t>Spoodle, Perforated 2oz</t>
  </si>
  <si>
    <t xml:space="preserve">Stainless steel shaft and bowl, heat resistant plastic handle up to 230 </t>
  </si>
  <si>
    <t>degrees, color coded handle for easy size recognition, pan edge</t>
  </si>
  <si>
    <t>FPPN-2</t>
  </si>
  <si>
    <t>rest/stopper to prevent slipping into pan, NSF</t>
  </si>
  <si>
    <t>Spoodle, Perforated 4oz</t>
  </si>
  <si>
    <t xml:space="preserve">Stainless steel shaft and bowl, heat resistant plastic handle up to  </t>
  </si>
  <si>
    <t xml:space="preserve">230degrees, color coded handle for easy size recognition, pan </t>
  </si>
  <si>
    <t>FPPN-4</t>
  </si>
  <si>
    <t>edge rest/stopper to prevent slipping into pan, NSF</t>
  </si>
  <si>
    <t>Spoodle, Perforated 6oz</t>
  </si>
  <si>
    <t>FPPN-6</t>
  </si>
  <si>
    <t>Spoodle, Perforated 8oz</t>
  </si>
  <si>
    <t>230degrees, color coded handle for easy size recognition, pan edge</t>
  </si>
  <si>
    <t>FPPN-8</t>
  </si>
  <si>
    <t>Spoodle, Solid 2oz</t>
  </si>
  <si>
    <t>FPSN-2</t>
  </si>
  <si>
    <t>Spoodle, Solid 4oz</t>
  </si>
  <si>
    <t>FPSN-4</t>
  </si>
  <si>
    <t>Spoodle, Solid 6oz</t>
  </si>
  <si>
    <t>FPSN-6</t>
  </si>
  <si>
    <t>Spoodle, Solid 8oz</t>
  </si>
  <si>
    <t xml:space="preserve">Stainless steel shaft and bowl, heat resistant plastuc handle up to 230 </t>
  </si>
  <si>
    <t>FPSN-8</t>
  </si>
  <si>
    <t>Spoon, Perforated with Soft Grip Handle</t>
  </si>
  <si>
    <t>131PE</t>
  </si>
  <si>
    <t>One piece stainless steel with nylon soft grip, black handle,</t>
  </si>
  <si>
    <t>12-14" length, NSF</t>
  </si>
  <si>
    <t>Spoon, Solid with Soft Grip Handle</t>
  </si>
  <si>
    <t>130SO</t>
  </si>
  <si>
    <t>Spoon, Black Plastic</t>
  </si>
  <si>
    <t>SPO8CW110</t>
  </si>
  <si>
    <t>Black plastic for serving, .5 oz, 8" handle</t>
  </si>
  <si>
    <t>Spreader, Sandwich</t>
  </si>
  <si>
    <t>Stainless steel with polypropylene handle, approximately 1" width</t>
  </si>
  <si>
    <t>Dexter Russell</t>
  </si>
  <si>
    <t>5688-3 1/2</t>
  </si>
  <si>
    <t>TWP-31</t>
  </si>
  <si>
    <t xml:space="preserve">Squeeqee Floor, 18" with Handle Included </t>
  </si>
  <si>
    <t>Packer Brand</t>
  </si>
  <si>
    <t>Black rubber squeeqee 18" with plastic or wooden handle, 60"</t>
  </si>
  <si>
    <t>Squeeqee, Floor, 18"</t>
  </si>
  <si>
    <t>Soft black foam rubber 18"</t>
  </si>
  <si>
    <t>Squeeqee, Handle Tapered</t>
  </si>
  <si>
    <t>Plastic or wooden handle with screw on tip, 60"</t>
  </si>
  <si>
    <t>Strainer, Heavy Duty Wire Mesh</t>
  </si>
  <si>
    <t xml:space="preserve">Stainless steel 6-8" fine wire mesh bowl, 6-8" plastic or metal handle, </t>
  </si>
  <si>
    <t>MS3A-8S</t>
  </si>
  <si>
    <t>reinforced wire rim</t>
  </si>
  <si>
    <t>Thermometer, Digital</t>
  </si>
  <si>
    <t>CDN</t>
  </si>
  <si>
    <t>9846PRN</t>
  </si>
  <si>
    <t>Battery operated, auto shut-off, for food temps 40 to 300 degrees,</t>
  </si>
  <si>
    <t>Cooper-Atkins</t>
  </si>
  <si>
    <t>Deltra Trak</t>
  </si>
  <si>
    <t>THDGPCKT</t>
  </si>
  <si>
    <t>9840PRN</t>
  </si>
  <si>
    <t>TMT-DG1</t>
  </si>
  <si>
    <t>Thermometer, Digital, Purple</t>
  </si>
  <si>
    <t>ASZTHERMW</t>
  </si>
  <si>
    <t>purple color for allergen protocol, in protective purple plastic</t>
  </si>
  <si>
    <t>sheath, NSF</t>
  </si>
  <si>
    <t>Thermometer, Dishmachine</t>
  </si>
  <si>
    <t>Digital battery operated, registers 32 to 184 degrees, waterproof, NSF</t>
  </si>
  <si>
    <t>DFP450W</t>
  </si>
  <si>
    <t>Thermometer, for Heat Cabinet</t>
  </si>
  <si>
    <t>HOT1</t>
  </si>
  <si>
    <t>Registers 100 to 175 degrees for use in hot holding heat cabinet, NSF</t>
  </si>
  <si>
    <t>26HP-01</t>
  </si>
  <si>
    <t>5980N</t>
  </si>
  <si>
    <t>TMT-HH1</t>
  </si>
  <si>
    <t>Thermometer, Magnetic for Cold Unit</t>
  </si>
  <si>
    <t>AT120</t>
  </si>
  <si>
    <t>Registers -4 to 122 degrees for use in milk box or refrigerator/freezer</t>
  </si>
  <si>
    <t>535-0-8</t>
  </si>
  <si>
    <t>Large digital display, NSF</t>
  </si>
  <si>
    <t>San Jamar</t>
  </si>
  <si>
    <t>THDGRF</t>
  </si>
  <si>
    <t>Thermometer, Oven</t>
  </si>
  <si>
    <t>MOT1</t>
  </si>
  <si>
    <t>Registers 100 to 500 degrees, for use in oven, easy to read dial, NSF</t>
  </si>
  <si>
    <t>24HP</t>
  </si>
  <si>
    <t>THDLOV</t>
  </si>
  <si>
    <t>TMT-OV2</t>
  </si>
  <si>
    <t>Thermometer, Refrigerator/Freezer</t>
  </si>
  <si>
    <t>EFG120</t>
  </si>
  <si>
    <t>Registers -20 to 80 degrees, hanging style, easy to read display, NSF</t>
  </si>
  <si>
    <t>330-0-4</t>
  </si>
  <si>
    <t>THDLRFG</t>
  </si>
  <si>
    <t>3509FS</t>
  </si>
  <si>
    <t>TMT-RF4</t>
  </si>
  <si>
    <t>Thermometer, Hanging Wall</t>
  </si>
  <si>
    <t>Registers  -40 to 120 degrees, for use in dry stockroom/kitchen,</t>
  </si>
  <si>
    <t>TMT-101</t>
  </si>
  <si>
    <t>Minimum length  7", NSF</t>
  </si>
  <si>
    <t>Tile Stone for Serving Line</t>
  </si>
  <si>
    <t>Bon Chef</t>
  </si>
  <si>
    <t>52004-BLK</t>
  </si>
  <si>
    <t>For hot or cold use on serving line, full size approximately 12 x 20"</t>
  </si>
  <si>
    <t>Color black but list other colors available:</t>
  </si>
  <si>
    <t>Timer, Digital</t>
  </si>
  <si>
    <t>TM15</t>
  </si>
  <si>
    <t>Large display, loud alarm, battery operated</t>
  </si>
  <si>
    <t>TMDGXL</t>
  </si>
  <si>
    <t>Timer, Manual</t>
  </si>
  <si>
    <t>MT1</t>
  </si>
  <si>
    <t>Set up to 60 minutes, long ring loud bell , battery operated</t>
  </si>
  <si>
    <t>Toilet Brush</t>
  </si>
  <si>
    <t>J501001</t>
  </si>
  <si>
    <t>Plastic brush with non-scratch bristles, approximately 15"</t>
  </si>
  <si>
    <t>FG631000WHT</t>
  </si>
  <si>
    <t>BR-15</t>
  </si>
  <si>
    <t>Toilet Brush with Holder</t>
  </si>
  <si>
    <t>J506000</t>
  </si>
  <si>
    <t>Plastic brush and holder, non-scratch bristles, approximately 15"</t>
  </si>
  <si>
    <t>BR-15SET</t>
  </si>
  <si>
    <t>Tomato Shark</t>
  </si>
  <si>
    <t>To core/scoop tomatoes or strawberries</t>
  </si>
  <si>
    <t>Prince Castle</t>
  </si>
  <si>
    <t>950-11</t>
  </si>
  <si>
    <t>Prince Castle also sells by 1 each code 953</t>
  </si>
  <si>
    <t>Vollrath (Tomato King)</t>
  </si>
  <si>
    <t>TSC-2</t>
  </si>
  <si>
    <t>Tomato Slicer</t>
  </si>
  <si>
    <t>ETL-140</t>
  </si>
  <si>
    <t>1/4" cut stainless steel blades, safety guard, NSF</t>
  </si>
  <si>
    <t>Nemco</t>
  </si>
  <si>
    <t>55600-2</t>
  </si>
  <si>
    <t>high density polyethylene base or all stainless steel construction</t>
  </si>
  <si>
    <t>943B</t>
  </si>
  <si>
    <t>06445GN</t>
  </si>
  <si>
    <t>Tongs 12" Pom</t>
  </si>
  <si>
    <t>Tongs 9" Pom</t>
  </si>
  <si>
    <t xml:space="preserve">Heavy duty 20 ga stainless steel, plastic/vinyl coated heat reisistant </t>
  </si>
  <si>
    <t>handles,  NSF</t>
  </si>
  <si>
    <t>PT-9</t>
  </si>
  <si>
    <t>Tongs 12" Utility</t>
  </si>
  <si>
    <t>5512BK</t>
  </si>
  <si>
    <t>Heavy duty stainless steel, coiled spring or spring like, plastic/vinyl coated</t>
  </si>
  <si>
    <t>heat resistant handle, NSF</t>
  </si>
  <si>
    <t>UT-12</t>
  </si>
  <si>
    <t>3712BKEU</t>
  </si>
  <si>
    <t>Tongs 9" Utility</t>
  </si>
  <si>
    <t>5511BK</t>
  </si>
  <si>
    <t>Heavy duty stainless steel, coiled spring,or spring like plastic/vinyl coated ,</t>
  </si>
  <si>
    <t>UT-9</t>
  </si>
  <si>
    <t>3774BKEU</t>
  </si>
  <si>
    <t>Tongs 6" Clear Plastic</t>
  </si>
  <si>
    <t>TG6135</t>
  </si>
  <si>
    <t>Polycarbonate,  break resistant,  heat resistant up to 212 degrees,</t>
  </si>
  <si>
    <t>Tongs 9" Clear Plastic</t>
  </si>
  <si>
    <t>TG9135</t>
  </si>
  <si>
    <t>Tongs  8-9" Spaghetti</t>
  </si>
  <si>
    <t>Heavy duty stainless steel, one piece, springless, NSF</t>
  </si>
  <si>
    <t>ST-8</t>
  </si>
  <si>
    <t xml:space="preserve">Trash Tilt Cart </t>
  </si>
  <si>
    <t>TTLD58003</t>
  </si>
  <si>
    <t>Polyethylene 5/8 cu yd, 450 lbs minimum capacity, swivel casters,</t>
  </si>
  <si>
    <t>5840BK</t>
  </si>
  <si>
    <t>powdered coated steel wheel frame,  fits through standard</t>
  </si>
  <si>
    <t>FG9T1300BLA</t>
  </si>
  <si>
    <t>doorway.</t>
  </si>
  <si>
    <t>Trash Bin Cart Hinged Dome Lid</t>
  </si>
  <si>
    <t>TTL580</t>
  </si>
  <si>
    <t>(match to brand of cart)</t>
  </si>
  <si>
    <t>58438K</t>
  </si>
  <si>
    <t>FG9T2200BLA</t>
  </si>
  <si>
    <t>Trash Can with Attached Lid</t>
  </si>
  <si>
    <t>FG402338</t>
  </si>
  <si>
    <t xml:space="preserve">Heavy duty plastic for sanitary waste,attached lid, 3 to 5 gallons, </t>
  </si>
  <si>
    <t>approximately 22"L x 6" x 19H" for 5 gal</t>
  </si>
  <si>
    <t>Trash Can 10 Gallon</t>
  </si>
  <si>
    <t>Heavy duty high impact plastic 10 gallons, gray</t>
  </si>
  <si>
    <t>1001GY</t>
  </si>
  <si>
    <t>FG261000GRAY</t>
  </si>
  <si>
    <t>PTC-10G</t>
  </si>
  <si>
    <t>Trash Can 32 Gallon</t>
  </si>
  <si>
    <t xml:space="preserve">Heavy duty high impact plastic 32 gallons, gray, ergonomic </t>
  </si>
  <si>
    <t>3200GY</t>
  </si>
  <si>
    <t>handles for easy lifting, reinforced rim, stackable design</t>
  </si>
  <si>
    <t>FG2632000GY</t>
  </si>
  <si>
    <t>PIC-32G</t>
  </si>
  <si>
    <t>Trash Can 44 Gallon</t>
  </si>
  <si>
    <t>Heavy duty high impact plastic 44 gallons, fits on standard dollie,</t>
  </si>
  <si>
    <t>4444GY</t>
  </si>
  <si>
    <t>gray, ergonomic handles for easy lifting, reinforced rim, stackable</t>
  </si>
  <si>
    <t>FG264360GRAY</t>
  </si>
  <si>
    <t>design</t>
  </si>
  <si>
    <t>PTC-44G</t>
  </si>
  <si>
    <t>Trash Can 55 Gallon</t>
  </si>
  <si>
    <t>Heavy duty high impact plastic 55 gallons, fit on standard dollie,</t>
  </si>
  <si>
    <t>5500GY</t>
  </si>
  <si>
    <t>FG265500GRAY</t>
  </si>
  <si>
    <t>Trash Can Dolly for 44 and 55 Gallon Cans</t>
  </si>
  <si>
    <t>3691103BLK</t>
  </si>
  <si>
    <t xml:space="preserve">Non-marking 3" swivel casters, holds up to 250 lbs, provides easy </t>
  </si>
  <si>
    <t>3255-4</t>
  </si>
  <si>
    <t>mobility and maneuverbility. Color black</t>
  </si>
  <si>
    <t>FG264000BLK</t>
  </si>
  <si>
    <t>Tray, 12 X16 Fiberglass</t>
  </si>
  <si>
    <t>1216CL</t>
  </si>
  <si>
    <t>Durable fiberglass tray, NSF, dishwasher safe</t>
  </si>
  <si>
    <t>1612FG</t>
  </si>
  <si>
    <t>Colors:</t>
  </si>
  <si>
    <t>Tray, 18x 26 x 1" Fiberglass</t>
  </si>
  <si>
    <t>1826CL</t>
  </si>
  <si>
    <t>Durable fiberglass display tray, NSF, dishwasher safe</t>
  </si>
  <si>
    <t>2618FGQ004</t>
  </si>
  <si>
    <t>Tray, 6 Compartment</t>
  </si>
  <si>
    <t>1596CW</t>
  </si>
  <si>
    <t xml:space="preserve">Heavy weight melamine 6 compartment tray, 15 x 9", right-handed </t>
  </si>
  <si>
    <t>tray, heat resistant up to 212 degrees, NSF</t>
  </si>
  <si>
    <t>Tray, Clear Plastic Crystal 13 x 19" with Handle</t>
  </si>
  <si>
    <t>6439-07</t>
  </si>
  <si>
    <t>Durable break resistant plastic that resists food and oil stains,</t>
  </si>
  <si>
    <t>temperature safe 0 to 180 degrees</t>
  </si>
  <si>
    <t xml:space="preserve">            </t>
  </si>
  <si>
    <t>Tray, Clear Plastic 16" Round</t>
  </si>
  <si>
    <t>6416-07</t>
  </si>
  <si>
    <t>Turner, Hamburger, 8 x 2- 3"</t>
  </si>
  <si>
    <t>Stainless steel, heat resistant polypropylene handle, NSF</t>
  </si>
  <si>
    <t>W5683HH</t>
  </si>
  <si>
    <t>Turner/Server 2 1/2 - 3"</t>
  </si>
  <si>
    <t>Adcraft</t>
  </si>
  <si>
    <t>CUT-T2</t>
  </si>
  <si>
    <t>S171PCP</t>
  </si>
  <si>
    <t>W5689-2</t>
  </si>
  <si>
    <t>Water Hose</t>
  </si>
  <si>
    <t>Regular duty, 5/8" inside diameter, 50 ft</t>
  </si>
  <si>
    <t>724-311</t>
  </si>
  <si>
    <t>Water Hose Nozzle</t>
  </si>
  <si>
    <t>Solid heavy brass, double 0-ring, rustproof, fine mist to full stream</t>
  </si>
  <si>
    <t>714-089</t>
  </si>
  <si>
    <t>Wet Floor Caution Sign Tall Cone</t>
  </si>
  <si>
    <t>Yellow plastic, multilingual, 27 to 36" tall</t>
  </si>
  <si>
    <t>222YW</t>
  </si>
  <si>
    <t>FG6276777YEL</t>
  </si>
  <si>
    <t>WCS27T</t>
  </si>
  <si>
    <t>Wet Floor Caution Sign Folding</t>
  </si>
  <si>
    <t>Yellow plastic, folding, multilingual, approximately 26x11x25"H</t>
  </si>
  <si>
    <t>FG611277YEL</t>
  </si>
  <si>
    <t>WCS-25</t>
  </si>
  <si>
    <t>Whip, Wire French 16" Heat Resistant Handle</t>
  </si>
  <si>
    <t>Stainless Steel, nylon heat resistant handle, NSF</t>
  </si>
  <si>
    <t>Whip, Wire French 16" Stainless Steel Handle</t>
  </si>
  <si>
    <t>SF16</t>
  </si>
  <si>
    <t>Whip, Piano, 10" Heat Resistant Handle</t>
  </si>
  <si>
    <t>Whip, Piano, 10" Stainless Steel Handle</t>
  </si>
  <si>
    <t xml:space="preserve">Browne  </t>
  </si>
  <si>
    <t>SP10</t>
  </si>
  <si>
    <t>Whip, Piano, 16" Heat Resistant Handle</t>
  </si>
  <si>
    <t>Whip, Piano, 16" Stainless Steel Handle</t>
  </si>
  <si>
    <r>
      <t xml:space="preserve">Browne  </t>
    </r>
    <r>
      <rPr>
        <sz val="8"/>
        <color rgb="FFFF0000"/>
        <rFont val="Arial"/>
        <family val="2"/>
      </rPr>
      <t xml:space="preserve"> </t>
    </r>
  </si>
  <si>
    <t>SP16</t>
  </si>
  <si>
    <t>Additional items:</t>
  </si>
  <si>
    <t xml:space="preserve">Arm Sleeve </t>
  </si>
  <si>
    <t>KT2700</t>
  </si>
  <si>
    <t>PBB-18</t>
  </si>
  <si>
    <t>CO-302</t>
  </si>
  <si>
    <t>ECU-50A</t>
  </si>
  <si>
    <t>1</t>
  </si>
  <si>
    <t>CGS-38S</t>
  </si>
  <si>
    <t>ICOP-6</t>
  </si>
  <si>
    <t>ICOP-8</t>
  </si>
  <si>
    <t>ICOP-10</t>
  </si>
  <si>
    <t>ICOP-12</t>
  </si>
  <si>
    <t>ICOP-16</t>
  </si>
  <si>
    <t>ICOP-30</t>
  </si>
  <si>
    <t>ICOP-40</t>
  </si>
  <si>
    <t>18/0 stainless steel, 1.5 mm thickness</t>
  </si>
  <si>
    <t>Winco/Windsor</t>
  </si>
  <si>
    <t>0002-08</t>
  </si>
  <si>
    <t>0002-05</t>
  </si>
  <si>
    <t>0002-01</t>
  </si>
  <si>
    <t>IIC-29</t>
  </si>
  <si>
    <t>Approximatley 125 lbs capacity, drain in bottom, sliding lid, casters, NSF</t>
  </si>
  <si>
    <t>LDCN-1</t>
  </si>
  <si>
    <t>LDCN-8K</t>
  </si>
  <si>
    <t>LDCN-4K</t>
  </si>
  <si>
    <t>LDCN-2K</t>
  </si>
  <si>
    <t>TNH-70</t>
  </si>
  <si>
    <t>BHPN-13</t>
  </si>
  <si>
    <t>BHON-13</t>
  </si>
  <si>
    <t>FN-16</t>
  </si>
  <si>
    <t>Stainless Steel, NSF</t>
  </si>
  <si>
    <t>PN-10</t>
  </si>
  <si>
    <t>PN-16</t>
  </si>
  <si>
    <t>Steel NSF</t>
  </si>
  <si>
    <t xml:space="preserve">Two hot well sheet pan adapter for drop ins, 300 series Stainless </t>
  </si>
  <si>
    <t>20 ga handles, NSF</t>
  </si>
  <si>
    <t xml:space="preserve">Once piece heavy duty stainless steel construction, heat resistant </t>
  </si>
  <si>
    <t>Bid Total</t>
  </si>
  <si>
    <t xml:space="preserve">approximately 12 x 8", non-toxic                                       </t>
  </si>
  <si>
    <t>SFC2FPPP</t>
  </si>
  <si>
    <t>SFC6FPPP</t>
  </si>
  <si>
    <t>SFC12FPPP</t>
  </si>
  <si>
    <t>2SFSFPDPP</t>
  </si>
  <si>
    <t>6SFSFPDPP</t>
  </si>
  <si>
    <t>12SFSFPDPP</t>
  </si>
  <si>
    <t>Container Drain Shelf Square for 2 and 4 qt, Green</t>
  </si>
  <si>
    <t>Container Drain Shelf Square for 6 and 8 qt, Red</t>
  </si>
  <si>
    <t>Container Drain Shelf Square for 12, 18 and 22 qt, Blue</t>
  </si>
  <si>
    <t>Container Lid Square for 2 and 4 qt, Green</t>
  </si>
  <si>
    <t>Container Lid Square for 6 and 8 qt, Red</t>
  </si>
  <si>
    <t>Container Lid Square for 12, 18 and 22 qt, Blue</t>
  </si>
  <si>
    <t>NEW</t>
  </si>
  <si>
    <t>Color coded snap on lid, dishwasher safe, NSF, with peg hole</t>
  </si>
  <si>
    <t>Color coded, dishwasher safe, NSF, with peg hole</t>
  </si>
  <si>
    <t>RG-50</t>
  </si>
  <si>
    <t>Nemco comes with blades 5/32" slicer, 5/64" grater/slicer</t>
  </si>
  <si>
    <t>Nemco comes with 5/32" slicer, 5/64"grater/slicer</t>
  </si>
  <si>
    <t>delivered with cord and plug, 120v/60/1, 7 amp, 2 HP, 1725 rpm min.,</t>
  </si>
  <si>
    <t>delivered with cord and plug, 120v/60/1,12 amp,1.5 HP, 425 rpm min.,</t>
  </si>
  <si>
    <t xml:space="preserve">Food Processor Blade 3/8" Slicing </t>
  </si>
  <si>
    <t>PFSH-6</t>
  </si>
  <si>
    <t>PFSH-9</t>
  </si>
  <si>
    <t>PFSF-6</t>
  </si>
  <si>
    <t>PCSC-4C</t>
  </si>
  <si>
    <t>PCSC-6C</t>
  </si>
  <si>
    <t>PCSC-*C</t>
  </si>
  <si>
    <t>PCSC-12C</t>
  </si>
  <si>
    <t>PCSC-18C</t>
  </si>
  <si>
    <t>PCSC-22C</t>
  </si>
  <si>
    <t>SP7200S</t>
  </si>
  <si>
    <t>PFSH-C</t>
  </si>
  <si>
    <t>12</t>
  </si>
  <si>
    <t>PFSF-C</t>
  </si>
  <si>
    <t>PECC-24</t>
  </si>
  <si>
    <t>PECC-68</t>
  </si>
  <si>
    <t>:PECC-128</t>
  </si>
  <si>
    <t>SP7402</t>
  </si>
  <si>
    <t>1/2 pan size,  4" deep, clear, dishwasher safe, NSF</t>
  </si>
  <si>
    <t>1/4 pan size,  4" deep, clear, dishwasher safe, NSF</t>
  </si>
  <si>
    <t>SP702</t>
  </si>
  <si>
    <t>SP7302</t>
  </si>
  <si>
    <t>SP7102</t>
  </si>
  <si>
    <t>WInco</t>
  </si>
  <si>
    <t>SP7400S</t>
  </si>
  <si>
    <t>SP7300S</t>
  </si>
  <si>
    <t>SO7100S</t>
  </si>
  <si>
    <t>HM1200</t>
  </si>
  <si>
    <t>Winholt</t>
  </si>
  <si>
    <t>12 x 24 x 36", aluminum, 2000# weight capacity</t>
  </si>
  <si>
    <t>AL-18208</t>
  </si>
  <si>
    <t>AL1810-H</t>
  </si>
  <si>
    <t>CR-162M</t>
  </si>
  <si>
    <t>DTL572</t>
  </si>
  <si>
    <t>dishwasher safe, black or gray</t>
  </si>
  <si>
    <t>BRV-HP30</t>
  </si>
  <si>
    <t>Stainless Steel, 500# Capacity, 21" x 33" or 22" x 36", NSF</t>
  </si>
  <si>
    <t>ALO16B</t>
  </si>
  <si>
    <t>Approximately 12" size w/ beater, variable speed, erogonmic handle</t>
  </si>
  <si>
    <t>Beater is approximately 7-9".</t>
  </si>
  <si>
    <t>WSB33V</t>
  </si>
  <si>
    <t xml:space="preserve"> 11253C-1</t>
  </si>
  <si>
    <t>9RS99110</t>
  </si>
  <si>
    <t>5412CBP110</t>
  </si>
  <si>
    <t>26CW135</t>
  </si>
  <si>
    <t>20CWCH135</t>
  </si>
  <si>
    <t>1826CCW135</t>
  </si>
  <si>
    <t>SFC6451</t>
  </si>
  <si>
    <t>SFC12453</t>
  </si>
  <si>
    <t>4FSPROCW135</t>
  </si>
  <si>
    <t>6FSPROCW135</t>
  </si>
  <si>
    <t>8FSPROCW135</t>
  </si>
  <si>
    <t>12FSPROCW135</t>
  </si>
  <si>
    <t>18FSPROCW135</t>
  </si>
  <si>
    <t>22FSPROCW135</t>
  </si>
  <si>
    <t>CBG1824AWH</t>
  </si>
  <si>
    <t>H722A</t>
  </si>
  <si>
    <t>16HP150</t>
  </si>
  <si>
    <t>PC64CW135</t>
  </si>
  <si>
    <t>BRVS-10</t>
  </si>
  <si>
    <t>96SKRD135</t>
  </si>
  <si>
    <t>FWC56148</t>
  </si>
  <si>
    <t>P94860</t>
  </si>
  <si>
    <t>TM60-0-8</t>
  </si>
  <si>
    <t>TW3-0-8</t>
  </si>
  <si>
    <t>in protective plastic sheath, waterproof, NSF</t>
  </si>
  <si>
    <t>DPS300-01</t>
  </si>
  <si>
    <t>Set includes:, 1/4 tsp., 1/2 tsp., 1 tsp., 1 tbsp., oval bowl</t>
  </si>
  <si>
    <t>9842FDA</t>
  </si>
  <si>
    <t>Pocket style</t>
  </si>
  <si>
    <t>Clear Polycarbonate , 4 qt, recessable handles, textured grip, easy pour</t>
  </si>
  <si>
    <t>corner. Smooth interior, capacity indicators, stackable, dishwasher</t>
  </si>
  <si>
    <t>Clear Polycarbonate , 6 qt, recessable handles, textured grip, easy pour</t>
  </si>
  <si>
    <t>Clear Polycarbonate , 8 qt, recessable handles, textured grip, easy pour</t>
  </si>
  <si>
    <t>pour corner. Smooth interior, capacity indicators, stackable, dishwasher</t>
  </si>
  <si>
    <t xml:space="preserve">Clear Polycarbonate , 12 qt, recessable handles, textured grip, easy </t>
  </si>
  <si>
    <t xml:space="preserve">Clear Polycarbonate , 18 qt, recessable handles, textured grip, easy </t>
  </si>
  <si>
    <t xml:space="preserve">Clear Polycarbonate , 22 qt, recessable handles, textured grip, easy </t>
  </si>
  <si>
    <t>Container, Clear Square 4 qt</t>
  </si>
  <si>
    <t>safe, NSF. MUST USE NEW LID-ITEM# 800792</t>
  </si>
  <si>
    <t>Vendor enters Brand and Code # for product bid. Price as each.</t>
  </si>
  <si>
    <t>safe, NSF. MUST USE NEW LID-ITEM# 800790</t>
  </si>
  <si>
    <t>safe, NSF. MUST USE NEW LID-ITEM# 800791</t>
  </si>
  <si>
    <t>CR162M</t>
  </si>
  <si>
    <t>UC130-2030</t>
  </si>
  <si>
    <t>Wake County Public School System</t>
  </si>
  <si>
    <t>Towels, Scrubbing</t>
  </si>
  <si>
    <t>100% Cotton,  Waffle Weave, 13x13, multi-color, machine-washable</t>
  </si>
  <si>
    <t>Container, Drain Shelf, 12 x 18 Container</t>
  </si>
  <si>
    <t>cs</t>
  </si>
  <si>
    <t>Colors: Black</t>
  </si>
  <si>
    <t>Knife, Cook's, 10"</t>
  </si>
  <si>
    <t xml:space="preserve">High Carbon Steel Blade, Slip resistant, Polypropylene Handle, NSF Certified </t>
  </si>
  <si>
    <t>Knife, Utility, Scalloped, 6"</t>
  </si>
  <si>
    <t>High Carbon Steel Blade, Sllip-Resistant Polypropylene Handle, NSF Certified</t>
  </si>
  <si>
    <t>Bowl, Mixing, 8qt</t>
  </si>
  <si>
    <t>Stainless Steel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</si>
</sst>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.0000_);_(&quot;$&quot;* \(#,##0.0000\);_(&quot;$&quot;* &quot;-&quot;????_);_(@_)"/>
    <numFmt numFmtId="165" formatCode="&quot;$&quot;#,##0.00&quot; &quot;;&quot;(&quot;&quot;$&quot;#,##0.00&quot;)&quot;"/>
    <numFmt numFmtId="166" formatCode="&quot; &quot;&quot;$&quot;* #,##0.00&quot; &quot;;&quot; &quot;&quot;$&quot;* &quot;(&quot;#,##0.00&quot;)&quot;;&quot; &quot;&quot;$&quot;* &quot;-&quot;#&quot; &quot;;&quot; &quot;@&quot; &quot;"/>
  </numFmts>
  <fonts count="26" x14ac:knownFonts="1">
    <font>
      <sz val="10"/>
      <color rgb="FF000000"/>
      <name val="Aria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i/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b/>
      <sz val="10"/>
      <color rgb="FFFF0000"/>
      <name val="Arial"/>
      <family val="2"/>
    </font>
    <font>
      <sz val="8"/>
      <color rgb="FF0070C0"/>
      <name val="Arial"/>
      <family val="2"/>
    </font>
    <font>
      <sz val="8"/>
      <color rgb="FF3B3D3B"/>
      <name val="Arial"/>
      <family val="2"/>
    </font>
    <font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8"/>
      <color rgb="FF000000"/>
      <name val="Arial"/>
      <family val="2"/>
    </font>
    <font>
      <sz val="7"/>
      <color rgb="FF000000"/>
      <name val="Small fonts"/>
    </font>
    <font>
      <b/>
      <sz val="8"/>
      <color rgb="FF0070C0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Arial"/>
      <family val="2"/>
    </font>
    <font>
      <b/>
      <sz val="14"/>
      <color rgb="FF7030A0"/>
      <name val="Arial"/>
      <family val="2"/>
    </font>
    <font>
      <sz val="7"/>
      <color rgb="FF000000"/>
      <name val="Small fonts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E3E3E3"/>
        <bgColor rgb="FFE3E3E3"/>
      </patternFill>
    </fill>
    <fill>
      <patternFill patternType="solid">
        <fgColor rgb="FFFFFF00"/>
        <bgColor rgb="FFFFFF00"/>
      </patternFill>
    </fill>
    <fill>
      <patternFill patternType="solid">
        <fgColor rgb="FFBDD7EE"/>
        <bgColor rgb="FFBDD7EE"/>
      </patternFill>
    </fill>
    <fill>
      <patternFill patternType="solid">
        <fgColor rgb="FFCCFFCC"/>
        <bgColor indexed="64"/>
      </patternFill>
    </fill>
    <fill>
      <patternFill patternType="solid">
        <fgColor theme="4" tint="0.59999389629810485"/>
        <bgColor rgb="FFBDD7EE"/>
      </patternFill>
    </fill>
    <fill>
      <patternFill patternType="solid">
        <fgColor theme="4" tint="0.59999389629810485"/>
        <bgColor rgb="FFFFFF99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5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0" fontId="17" fillId="0" borderId="1"/>
    <xf numFmtId="0" fontId="18" fillId="0" borderId="1" applyNumberFormat="0" applyFill="0" applyBorder="0" applyAlignment="0" applyProtection="0"/>
  </cellStyleXfs>
  <cellXfs count="596">
    <xf numFmtId="0" fontId="0" fillId="0" borderId="0" xfId="0"/>
    <xf numFmtId="0" fontId="3" fillId="3" borderId="2" xfId="0" applyFont="1" applyFill="1" applyBorder="1" applyAlignment="1" applyProtection="1">
      <alignment horizontal="center"/>
      <protection locked="0"/>
    </xf>
    <xf numFmtId="44" fontId="2" fillId="0" borderId="1" xfId="0" applyNumberFormat="1" applyFont="1" applyBorder="1" applyProtection="1">
      <protection locked="0"/>
    </xf>
    <xf numFmtId="0" fontId="3" fillId="0" borderId="11" xfId="0" applyFont="1" applyBorder="1" applyProtection="1">
      <protection locked="0"/>
    </xf>
    <xf numFmtId="1" fontId="4" fillId="0" borderId="8" xfId="0" applyNumberFormat="1" applyFont="1" applyBorder="1"/>
    <xf numFmtId="1" fontId="4" fillId="0" borderId="19" xfId="0" applyNumberFormat="1" applyFont="1" applyBorder="1"/>
    <xf numFmtId="1" fontId="4" fillId="11" borderId="8" xfId="0" applyNumberFormat="1" applyFont="1" applyFill="1" applyBorder="1"/>
    <xf numFmtId="1" fontId="4" fillId="0" borderId="6" xfId="0" applyNumberFormat="1" applyFont="1" applyBorder="1"/>
    <xf numFmtId="1" fontId="4" fillId="0" borderId="26" xfId="0" applyNumberFormat="1" applyFont="1" applyBorder="1"/>
    <xf numFmtId="1" fontId="4" fillId="0" borderId="30" xfId="0" applyNumberFormat="1" applyFont="1" applyBorder="1"/>
    <xf numFmtId="1" fontId="4" fillId="11" borderId="105" xfId="0" applyNumberFormat="1" applyFont="1" applyFill="1" applyBorder="1"/>
    <xf numFmtId="1" fontId="4" fillId="0" borderId="7" xfId="0" applyNumberFormat="1" applyFont="1" applyBorder="1"/>
    <xf numFmtId="1" fontId="4" fillId="0" borderId="36" xfId="0" applyNumberFormat="1" applyFont="1" applyBorder="1"/>
    <xf numFmtId="1" fontId="4" fillId="0" borderId="5" xfId="0" applyNumberFormat="1" applyFont="1" applyBorder="1"/>
    <xf numFmtId="1" fontId="4" fillId="11" borderId="7" xfId="0" applyNumberFormat="1" applyFont="1" applyFill="1" applyBorder="1"/>
    <xf numFmtId="1" fontId="4" fillId="0" borderId="49" xfId="0" applyNumberFormat="1" applyFont="1" applyBorder="1"/>
    <xf numFmtId="1" fontId="4" fillId="0" borderId="17" xfId="0" applyNumberFormat="1" applyFont="1" applyBorder="1"/>
    <xf numFmtId="1" fontId="4" fillId="0" borderId="96" xfId="0" applyNumberFormat="1" applyFont="1" applyBorder="1"/>
    <xf numFmtId="1" fontId="4" fillId="0" borderId="23" xfId="0" applyNumberFormat="1" applyFont="1" applyBorder="1"/>
    <xf numFmtId="1" fontId="4" fillId="0" borderId="51" xfId="0" applyNumberFormat="1" applyFont="1" applyBorder="1"/>
    <xf numFmtId="1" fontId="4" fillId="0" borderId="82" xfId="0" applyNumberFormat="1" applyFont="1" applyBorder="1"/>
    <xf numFmtId="1" fontId="4" fillId="0" borderId="98" xfId="0" applyNumberFormat="1" applyFont="1" applyBorder="1"/>
    <xf numFmtId="1" fontId="4" fillId="0" borderId="61" xfId="0" applyNumberFormat="1" applyFont="1" applyBorder="1"/>
    <xf numFmtId="1" fontId="4" fillId="0" borderId="63" xfId="0" applyNumberFormat="1" applyFont="1" applyBorder="1"/>
    <xf numFmtId="1" fontId="4" fillId="0" borderId="62" xfId="0" applyNumberFormat="1" applyFont="1" applyBorder="1"/>
    <xf numFmtId="1" fontId="4" fillId="11" borderId="36" xfId="0" applyNumberFormat="1" applyFont="1" applyFill="1" applyBorder="1"/>
    <xf numFmtId="1" fontId="4" fillId="0" borderId="31" xfId="0" applyNumberFormat="1" applyFont="1" applyBorder="1"/>
    <xf numFmtId="1" fontId="4" fillId="11" borderId="96" xfId="0" applyNumberFormat="1" applyFont="1" applyFill="1" applyBorder="1"/>
    <xf numFmtId="1" fontId="4" fillId="0" borderId="90" xfId="0" applyNumberFormat="1" applyFont="1" applyBorder="1"/>
    <xf numFmtId="1" fontId="4" fillId="0" borderId="65" xfId="0" applyNumberFormat="1" applyFont="1" applyBorder="1"/>
    <xf numFmtId="1" fontId="4" fillId="0" borderId="86" xfId="0" applyNumberFormat="1" applyFont="1" applyBorder="1"/>
    <xf numFmtId="1" fontId="4" fillId="0" borderId="134" xfId="0" applyNumberFormat="1" applyFont="1" applyBorder="1"/>
    <xf numFmtId="1" fontId="4" fillId="0" borderId="100" xfId="0" applyNumberFormat="1" applyFont="1" applyBorder="1"/>
    <xf numFmtId="0" fontId="0" fillId="0" borderId="36" xfId="0" applyBorder="1"/>
    <xf numFmtId="0" fontId="0" fillId="0" borderId="91" xfId="0" applyBorder="1"/>
    <xf numFmtId="1" fontId="13" fillId="0" borderId="23" xfId="0" applyNumberFormat="1" applyFont="1" applyBorder="1"/>
    <xf numFmtId="1" fontId="13" fillId="0" borderId="19" xfId="0" applyNumberFormat="1" applyFont="1" applyBorder="1"/>
    <xf numFmtId="1" fontId="6" fillId="0" borderId="19" xfId="0" applyNumberFormat="1" applyFont="1" applyBorder="1"/>
    <xf numFmtId="1" fontId="4" fillId="11" borderId="122" xfId="0" applyNumberFormat="1" applyFont="1" applyFill="1" applyBorder="1"/>
    <xf numFmtId="1" fontId="4" fillId="0" borderId="27" xfId="0" applyNumberFormat="1" applyFont="1" applyBorder="1"/>
    <xf numFmtId="1" fontId="13" fillId="0" borderId="5" xfId="0" applyNumberFormat="1" applyFont="1" applyBorder="1"/>
    <xf numFmtId="1" fontId="13" fillId="0" borderId="28" xfId="0" applyNumberFormat="1" applyFont="1" applyBorder="1"/>
    <xf numFmtId="1" fontId="13" fillId="0" borderId="30" xfId="0" applyNumberFormat="1" applyFont="1" applyBorder="1"/>
    <xf numFmtId="1" fontId="13" fillId="0" borderId="6" xfId="0" applyNumberFormat="1" applyFont="1" applyBorder="1"/>
    <xf numFmtId="1" fontId="13" fillId="0" borderId="31" xfId="0" applyNumberFormat="1" applyFont="1" applyBorder="1"/>
    <xf numFmtId="1" fontId="13" fillId="0" borderId="17" xfId="0" applyNumberFormat="1" applyFont="1" applyBorder="1"/>
    <xf numFmtId="1" fontId="13" fillId="0" borderId="36" xfId="0" applyNumberFormat="1" applyFont="1" applyBorder="1"/>
    <xf numFmtId="1" fontId="13" fillId="0" borderId="93" xfId="0" applyNumberFormat="1" applyFont="1" applyBorder="1"/>
    <xf numFmtId="1" fontId="13" fillId="0" borderId="22" xfId="0" applyNumberFormat="1" applyFont="1" applyBorder="1"/>
    <xf numFmtId="1" fontId="13" fillId="0" borderId="26" xfId="0" applyNumberFormat="1" applyFont="1" applyBorder="1"/>
    <xf numFmtId="1" fontId="13" fillId="0" borderId="13" xfId="0" applyNumberFormat="1" applyFont="1" applyBorder="1"/>
    <xf numFmtId="1" fontId="13" fillId="0" borderId="7" xfId="0" applyNumberFormat="1" applyFont="1" applyBorder="1"/>
    <xf numFmtId="1" fontId="13" fillId="0" borderId="105" xfId="0" applyNumberFormat="1" applyFont="1" applyBorder="1"/>
    <xf numFmtId="1" fontId="13" fillId="0" borderId="107" xfId="0" applyNumberFormat="1" applyFont="1" applyBorder="1"/>
    <xf numFmtId="1" fontId="13" fillId="0" borderId="49" xfId="0" applyNumberFormat="1" applyFont="1" applyBorder="1"/>
    <xf numFmtId="1" fontId="13" fillId="0" borderId="82" xfId="0" applyNumberFormat="1" applyFont="1" applyBorder="1"/>
    <xf numFmtId="1" fontId="13" fillId="0" borderId="110" xfId="0" applyNumberFormat="1" applyFont="1" applyBorder="1"/>
    <xf numFmtId="1" fontId="13" fillId="0" borderId="96" xfId="0" applyNumberFormat="1" applyFont="1" applyBorder="1"/>
    <xf numFmtId="1" fontId="13" fillId="0" borderId="8" xfId="0" applyNumberFormat="1" applyFont="1" applyBorder="1"/>
    <xf numFmtId="1" fontId="13" fillId="0" borderId="12" xfId="0" applyNumberFormat="1" applyFont="1" applyBorder="1"/>
    <xf numFmtId="1" fontId="13" fillId="0" borderId="44" xfId="0" applyNumberFormat="1" applyFont="1" applyBorder="1"/>
    <xf numFmtId="1" fontId="12" fillId="0" borderId="30" xfId="0" applyNumberFormat="1" applyFont="1" applyBorder="1"/>
    <xf numFmtId="1" fontId="4" fillId="11" borderId="110" xfId="0" applyNumberFormat="1" applyFont="1" applyFill="1" applyBorder="1"/>
    <xf numFmtId="0" fontId="0" fillId="0" borderId="13" xfId="0" applyBorder="1"/>
    <xf numFmtId="1" fontId="13" fillId="0" borderId="62" xfId="0" applyNumberFormat="1" applyFont="1" applyBorder="1"/>
    <xf numFmtId="1" fontId="13" fillId="0" borderId="129" xfId="0" applyNumberFormat="1" applyFont="1" applyBorder="1"/>
    <xf numFmtId="1" fontId="13" fillId="0" borderId="98" xfId="0" applyNumberFormat="1" applyFont="1" applyBorder="1"/>
    <xf numFmtId="0" fontId="1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49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37" fontId="2" fillId="0" borderId="0" xfId="0" applyNumberFormat="1" applyFont="1" applyAlignment="1" applyProtection="1">
      <alignment horizontal="center"/>
      <protection locked="0"/>
    </xf>
    <xf numFmtId="1" fontId="2" fillId="0" borderId="0" xfId="0" applyNumberFormat="1" applyFont="1" applyProtection="1">
      <protection locked="0"/>
    </xf>
    <xf numFmtId="0" fontId="2" fillId="2" borderId="1" xfId="0" applyFont="1" applyFill="1" applyBorder="1" applyProtection="1">
      <protection locked="0"/>
    </xf>
    <xf numFmtId="44" fontId="2" fillId="0" borderId="0" xfId="0" applyNumberFormat="1" applyFont="1" applyProtection="1">
      <protection locked="0"/>
    </xf>
    <xf numFmtId="0" fontId="0" fillId="0" borderId="0" xfId="0" applyProtection="1">
      <protection locked="0"/>
    </xf>
    <xf numFmtId="44" fontId="10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14" fontId="24" fillId="14" borderId="1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Protection="1">
      <protection locked="0"/>
    </xf>
    <xf numFmtId="44" fontId="4" fillId="0" borderId="0" xfId="0" applyNumberFormat="1" applyFont="1" applyProtection="1">
      <protection locked="0"/>
    </xf>
    <xf numFmtId="44" fontId="2" fillId="0" borderId="0" xfId="0" applyNumberFormat="1" applyFont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49" fontId="4" fillId="0" borderId="8" xfId="0" applyNumberFormat="1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37" fontId="4" fillId="0" borderId="8" xfId="0" applyNumberFormat="1" applyFont="1" applyBorder="1" applyAlignment="1" applyProtection="1">
      <alignment horizontal="center"/>
      <protection locked="0"/>
    </xf>
    <xf numFmtId="1" fontId="4" fillId="0" borderId="8" xfId="0" applyNumberFormat="1" applyFont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44" fontId="4" fillId="0" borderId="8" xfId="0" applyNumberFormat="1" applyFont="1" applyBorder="1" applyAlignment="1" applyProtection="1">
      <alignment horizontal="center"/>
      <protection locked="0"/>
    </xf>
    <xf numFmtId="44" fontId="4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49" fontId="4" fillId="0" borderId="13" xfId="0" applyNumberFormat="1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/>
      <protection locked="0"/>
    </xf>
    <xf numFmtId="37" fontId="4" fillId="0" borderId="13" xfId="0" applyNumberFormat="1" applyFont="1" applyBorder="1" applyAlignment="1" applyProtection="1">
      <alignment horizontal="center"/>
      <protection locked="0"/>
    </xf>
    <xf numFmtId="1" fontId="4" fillId="0" borderId="13" xfId="0" applyNumberFormat="1" applyFont="1" applyBorder="1" applyAlignment="1" applyProtection="1">
      <alignment horizontal="center"/>
      <protection locked="0"/>
    </xf>
    <xf numFmtId="0" fontId="4" fillId="2" borderId="13" xfId="0" applyFont="1" applyFill="1" applyBorder="1" applyAlignment="1" applyProtection="1">
      <alignment horizontal="center"/>
      <protection locked="0"/>
    </xf>
    <xf numFmtId="44" fontId="4" fillId="0" borderId="13" xfId="0" applyNumberFormat="1" applyFont="1" applyBorder="1" applyAlignment="1" applyProtection="1">
      <alignment horizontal="center"/>
      <protection locked="0"/>
    </xf>
    <xf numFmtId="44" fontId="4" fillId="0" borderId="14" xfId="0" applyNumberFormat="1" applyFont="1" applyBorder="1" applyAlignment="1" applyProtection="1">
      <alignment horizontal="center"/>
      <protection locked="0"/>
    </xf>
    <xf numFmtId="0" fontId="5" fillId="0" borderId="3" xfId="0" applyFont="1" applyBorder="1" applyProtection="1">
      <protection locked="0"/>
    </xf>
    <xf numFmtId="0" fontId="8" fillId="0" borderId="11" xfId="0" applyFont="1" applyBorder="1" applyProtection="1">
      <protection locked="0"/>
    </xf>
    <xf numFmtId="0" fontId="3" fillId="0" borderId="11" xfId="0" applyFont="1" applyBorder="1" applyAlignment="1" applyProtection="1">
      <alignment horizontal="center"/>
      <protection locked="0"/>
    </xf>
    <xf numFmtId="49" fontId="4" fillId="0" borderId="11" xfId="0" applyNumberFormat="1" applyFont="1" applyBorder="1" applyProtection="1">
      <protection locked="0"/>
    </xf>
    <xf numFmtId="0" fontId="4" fillId="0" borderId="11" xfId="0" applyFont="1" applyBorder="1" applyProtection="1">
      <protection locked="0"/>
    </xf>
    <xf numFmtId="37" fontId="2" fillId="0" borderId="11" xfId="0" applyNumberFormat="1" applyFont="1" applyBorder="1" applyAlignment="1" applyProtection="1">
      <alignment horizontal="center"/>
      <protection locked="0"/>
    </xf>
    <xf numFmtId="1" fontId="2" fillId="0" borderId="11" xfId="0" applyNumberFormat="1" applyFont="1" applyBorder="1" applyProtection="1">
      <protection locked="0"/>
    </xf>
    <xf numFmtId="0" fontId="2" fillId="2" borderId="11" xfId="0" applyFont="1" applyFill="1" applyBorder="1" applyProtection="1">
      <protection locked="0"/>
    </xf>
    <xf numFmtId="44" fontId="2" fillId="0" borderId="11" xfId="0" applyNumberFormat="1" applyFont="1" applyBorder="1" applyProtection="1">
      <protection locked="0"/>
    </xf>
    <xf numFmtId="44" fontId="2" fillId="0" borderId="4" xfId="0" applyNumberFormat="1" applyFont="1" applyBorder="1" applyProtection="1">
      <protection locked="0"/>
    </xf>
    <xf numFmtId="0" fontId="13" fillId="6" borderId="15" xfId="1" applyFont="1" applyFill="1" applyBorder="1" applyAlignment="1" applyProtection="1">
      <alignment horizontal="left"/>
      <protection locked="0"/>
    </xf>
    <xf numFmtId="0" fontId="19" fillId="6" borderId="8" xfId="1" applyFont="1" applyFill="1" applyBorder="1" applyProtection="1">
      <protection locked="0"/>
    </xf>
    <xf numFmtId="0" fontId="13" fillId="0" borderId="12" xfId="1" applyFont="1" applyBorder="1" applyProtection="1">
      <protection locked="0"/>
    </xf>
    <xf numFmtId="0" fontId="13" fillId="0" borderId="12" xfId="1" applyFont="1" applyBorder="1" applyAlignment="1" applyProtection="1">
      <alignment horizontal="center"/>
      <protection locked="0"/>
    </xf>
    <xf numFmtId="3" fontId="4" fillId="3" borderId="2" xfId="0" applyNumberFormat="1" applyFont="1" applyFill="1" applyBorder="1" applyAlignment="1" applyProtection="1">
      <alignment horizontal="center"/>
      <protection locked="0"/>
    </xf>
    <xf numFmtId="0" fontId="4" fillId="5" borderId="8" xfId="0" applyFont="1" applyFill="1" applyBorder="1" applyProtection="1">
      <protection locked="0"/>
    </xf>
    <xf numFmtId="44" fontId="4" fillId="4" borderId="8" xfId="0" applyNumberFormat="1" applyFont="1" applyFill="1" applyBorder="1" applyProtection="1">
      <protection locked="0"/>
    </xf>
    <xf numFmtId="44" fontId="4" fillId="0" borderId="8" xfId="0" applyNumberFormat="1" applyFont="1" applyBorder="1" applyProtection="1">
      <protection locked="0"/>
    </xf>
    <xf numFmtId="164" fontId="4" fillId="0" borderId="9" xfId="0" applyNumberFormat="1" applyFont="1" applyBorder="1" applyProtection="1">
      <protection locked="0"/>
    </xf>
    <xf numFmtId="0" fontId="13" fillId="0" borderId="23" xfId="1" applyFont="1" applyBorder="1" applyAlignment="1" applyProtection="1">
      <alignment horizontal="left"/>
      <protection locked="0"/>
    </xf>
    <xf numFmtId="0" fontId="13" fillId="0" borderId="19" xfId="1" applyFont="1" applyBorder="1" applyProtection="1">
      <protection locked="0"/>
    </xf>
    <xf numFmtId="0" fontId="13" fillId="0" borderId="28" xfId="1" applyFont="1" applyBorder="1" applyProtection="1">
      <protection locked="0"/>
    </xf>
    <xf numFmtId="0" fontId="13" fillId="0" borderId="29" xfId="1" applyFont="1" applyBorder="1" applyAlignment="1" applyProtection="1">
      <alignment horizontal="center"/>
      <protection locked="0"/>
    </xf>
    <xf numFmtId="0" fontId="13" fillId="0" borderId="28" xfId="1" applyFont="1" applyBorder="1" applyAlignment="1" applyProtection="1">
      <alignment horizontal="center"/>
      <protection locked="0"/>
    </xf>
    <xf numFmtId="0" fontId="13" fillId="0" borderId="19" xfId="1" applyFont="1" applyBorder="1" applyAlignment="1" applyProtection="1">
      <alignment horizontal="center"/>
      <protection locked="0"/>
    </xf>
    <xf numFmtId="0" fontId="13" fillId="0" borderId="17" xfId="1" applyFont="1" applyBorder="1" applyProtection="1">
      <protection locked="0"/>
    </xf>
    <xf numFmtId="3" fontId="4" fillId="0" borderId="8" xfId="0" applyNumberFormat="1" applyFont="1" applyBorder="1" applyAlignment="1" applyProtection="1">
      <alignment horizontal="center"/>
      <protection locked="0"/>
    </xf>
    <xf numFmtId="0" fontId="4" fillId="0" borderId="19" xfId="0" applyFont="1" applyBorder="1" applyProtection="1">
      <protection locked="0"/>
    </xf>
    <xf numFmtId="44" fontId="4" fillId="0" borderId="19" xfId="0" applyNumberFormat="1" applyFont="1" applyBorder="1" applyProtection="1">
      <protection locked="0"/>
    </xf>
    <xf numFmtId="164" fontId="4" fillId="0" borderId="21" xfId="0" applyNumberFormat="1" applyFont="1" applyBorder="1" applyProtection="1">
      <protection locked="0"/>
    </xf>
    <xf numFmtId="0" fontId="13" fillId="7" borderId="23" xfId="1" applyFont="1" applyFill="1" applyBorder="1" applyAlignment="1" applyProtection="1">
      <alignment horizontal="left"/>
      <protection locked="0"/>
    </xf>
    <xf numFmtId="0" fontId="13" fillId="7" borderId="19" xfId="1" applyFont="1" applyFill="1" applyBorder="1" applyProtection="1">
      <protection locked="0"/>
    </xf>
    <xf numFmtId="0" fontId="13" fillId="11" borderId="17" xfId="1" applyFont="1" applyFill="1" applyBorder="1" applyProtection="1">
      <protection locked="0"/>
    </xf>
    <xf numFmtId="0" fontId="13" fillId="11" borderId="17" xfId="1" applyFont="1" applyFill="1" applyBorder="1" applyAlignment="1" applyProtection="1">
      <alignment horizontal="center"/>
      <protection locked="0"/>
    </xf>
    <xf numFmtId="0" fontId="13" fillId="7" borderId="17" xfId="1" applyFont="1" applyFill="1" applyBorder="1" applyAlignment="1" applyProtection="1">
      <alignment horizontal="center"/>
      <protection locked="0"/>
    </xf>
    <xf numFmtId="0" fontId="13" fillId="9" borderId="19" xfId="1" applyFont="1" applyFill="1" applyBorder="1" applyAlignment="1" applyProtection="1">
      <alignment horizontal="center"/>
      <protection locked="0"/>
    </xf>
    <xf numFmtId="0" fontId="13" fillId="9" borderId="17" xfId="1" applyFont="1" applyFill="1" applyBorder="1" applyProtection="1">
      <protection locked="0"/>
    </xf>
    <xf numFmtId="3" fontId="4" fillId="10" borderId="2" xfId="0" applyNumberFormat="1" applyFont="1" applyFill="1" applyBorder="1" applyAlignment="1" applyProtection="1">
      <alignment horizontal="center"/>
      <protection locked="0"/>
    </xf>
    <xf numFmtId="0" fontId="13" fillId="0" borderId="10" xfId="1" applyFont="1" applyBorder="1" applyAlignment="1" applyProtection="1">
      <alignment horizontal="left"/>
      <protection locked="0"/>
    </xf>
    <xf numFmtId="0" fontId="20" fillId="0" borderId="22" xfId="1" applyFont="1" applyBorder="1" applyProtection="1">
      <protection locked="0"/>
    </xf>
    <xf numFmtId="0" fontId="13" fillId="0" borderId="13" xfId="1" applyFont="1" applyBorder="1" applyProtection="1">
      <protection locked="0"/>
    </xf>
    <xf numFmtId="0" fontId="13" fillId="0" borderId="13" xfId="1" applyFont="1" applyBorder="1" applyAlignment="1" applyProtection="1">
      <alignment horizontal="center"/>
      <protection locked="0"/>
    </xf>
    <xf numFmtId="49" fontId="7" fillId="0" borderId="13" xfId="1" applyNumberFormat="1" applyFont="1" applyBorder="1" applyAlignment="1" applyProtection="1">
      <alignment horizontal="center"/>
      <protection locked="0"/>
    </xf>
    <xf numFmtId="0" fontId="7" fillId="0" borderId="13" xfId="1" applyFont="1" applyBorder="1" applyAlignment="1" applyProtection="1">
      <alignment horizontal="center"/>
      <protection locked="0"/>
    </xf>
    <xf numFmtId="0" fontId="7" fillId="0" borderId="13" xfId="1" applyFont="1" applyBorder="1" applyProtection="1">
      <protection locked="0"/>
    </xf>
    <xf numFmtId="3" fontId="4" fillId="0" borderId="13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Protection="1">
      <protection locked="0"/>
    </xf>
    <xf numFmtId="44" fontId="4" fillId="0" borderId="6" xfId="0" applyNumberFormat="1" applyFont="1" applyBorder="1" applyProtection="1">
      <protection locked="0"/>
    </xf>
    <xf numFmtId="44" fontId="4" fillId="0" borderId="30" xfId="0" applyNumberFormat="1" applyFont="1" applyBorder="1" applyProtection="1">
      <protection locked="0"/>
    </xf>
    <xf numFmtId="164" fontId="4" fillId="0" borderId="33" xfId="0" applyNumberFormat="1" applyFont="1" applyBorder="1" applyProtection="1">
      <protection locked="0"/>
    </xf>
    <xf numFmtId="0" fontId="13" fillId="6" borderId="23" xfId="1" applyFont="1" applyFill="1" applyBorder="1" applyAlignment="1" applyProtection="1">
      <alignment horizontal="left"/>
      <protection locked="0"/>
    </xf>
    <xf numFmtId="0" fontId="19" fillId="6" borderId="12" xfId="1" applyFont="1" applyFill="1" applyBorder="1" applyProtection="1">
      <protection locked="0"/>
    </xf>
    <xf numFmtId="0" fontId="13" fillId="0" borderId="18" xfId="1" applyFont="1" applyBorder="1" applyAlignment="1" applyProtection="1">
      <alignment horizontal="center"/>
      <protection locked="0"/>
    </xf>
    <xf numFmtId="3" fontId="4" fillId="3" borderId="24" xfId="0" applyNumberFormat="1" applyFont="1" applyFill="1" applyBorder="1" applyAlignment="1" applyProtection="1">
      <alignment horizontal="center"/>
      <protection locked="0"/>
    </xf>
    <xf numFmtId="0" fontId="4" fillId="5" borderId="12" xfId="0" applyFont="1" applyFill="1" applyBorder="1" applyProtection="1">
      <protection locked="0"/>
    </xf>
    <xf numFmtId="44" fontId="4" fillId="4" borderId="12" xfId="0" applyNumberFormat="1" applyFont="1" applyFill="1" applyBorder="1" applyProtection="1">
      <protection locked="0"/>
    </xf>
    <xf numFmtId="44" fontId="4" fillId="0" borderId="41" xfId="0" applyNumberFormat="1" applyFont="1" applyBorder="1" applyProtection="1">
      <protection locked="0"/>
    </xf>
    <xf numFmtId="164" fontId="4" fillId="0" borderId="40" xfId="0" applyNumberFormat="1" applyFont="1" applyBorder="1" applyProtection="1">
      <protection locked="0"/>
    </xf>
    <xf numFmtId="3" fontId="4" fillId="0" borderId="7" xfId="0" applyNumberFormat="1" applyFont="1" applyBorder="1" applyAlignment="1" applyProtection="1">
      <alignment horizontal="center"/>
      <protection locked="0"/>
    </xf>
    <xf numFmtId="44" fontId="4" fillId="0" borderId="17" xfId="0" applyNumberFormat="1" applyFont="1" applyBorder="1" applyProtection="1">
      <protection locked="0"/>
    </xf>
    <xf numFmtId="164" fontId="4" fillId="0" borderId="25" xfId="0" applyNumberFormat="1" applyFont="1" applyBorder="1" applyProtection="1">
      <protection locked="0"/>
    </xf>
    <xf numFmtId="0" fontId="13" fillId="11" borderId="18" xfId="1" applyFont="1" applyFill="1" applyBorder="1" applyAlignment="1" applyProtection="1">
      <alignment horizontal="center"/>
      <protection locked="0"/>
    </xf>
    <xf numFmtId="0" fontId="13" fillId="7" borderId="19" xfId="1" applyFont="1" applyFill="1" applyBorder="1" applyAlignment="1" applyProtection="1">
      <alignment horizontal="center"/>
      <protection locked="0"/>
    </xf>
    <xf numFmtId="3" fontId="4" fillId="0" borderId="31" xfId="0" applyNumberFormat="1" applyFont="1" applyBorder="1" applyAlignment="1" applyProtection="1">
      <alignment horizontal="center"/>
      <protection locked="0"/>
    </xf>
    <xf numFmtId="0" fontId="4" fillId="0" borderId="30" xfId="0" applyFont="1" applyBorder="1" applyProtection="1">
      <protection locked="0"/>
    </xf>
    <xf numFmtId="0" fontId="13" fillId="0" borderId="16" xfId="1" applyFont="1" applyBorder="1" applyAlignment="1" applyProtection="1">
      <alignment horizontal="center"/>
      <protection locked="0"/>
    </xf>
    <xf numFmtId="0" fontId="4" fillId="5" borderId="41" xfId="0" applyFont="1" applyFill="1" applyBorder="1" applyProtection="1">
      <protection locked="0"/>
    </xf>
    <xf numFmtId="0" fontId="13" fillId="0" borderId="18" xfId="1" applyFont="1" applyBorder="1" applyProtection="1">
      <protection locked="0"/>
    </xf>
    <xf numFmtId="0" fontId="13" fillId="0" borderId="20" xfId="1" applyFont="1" applyBorder="1" applyAlignment="1" applyProtection="1">
      <alignment horizontal="center"/>
      <protection locked="0"/>
    </xf>
    <xf numFmtId="0" fontId="4" fillId="0" borderId="17" xfId="0" applyFont="1" applyBorder="1" applyProtection="1">
      <protection locked="0"/>
    </xf>
    <xf numFmtId="0" fontId="13" fillId="7" borderId="18" xfId="1" applyFont="1" applyFill="1" applyBorder="1" applyProtection="1">
      <protection locked="0"/>
    </xf>
    <xf numFmtId="0" fontId="13" fillId="7" borderId="20" xfId="1" applyFont="1" applyFill="1" applyBorder="1" applyAlignment="1" applyProtection="1">
      <alignment horizontal="center"/>
      <protection locked="0"/>
    </xf>
    <xf numFmtId="0" fontId="4" fillId="5" borderId="48" xfId="0" applyFont="1" applyFill="1" applyBorder="1" applyProtection="1">
      <protection locked="0"/>
    </xf>
    <xf numFmtId="44" fontId="4" fillId="4" borderId="48" xfId="0" applyNumberFormat="1" applyFont="1" applyFill="1" applyBorder="1" applyProtection="1">
      <protection locked="0"/>
    </xf>
    <xf numFmtId="44" fontId="4" fillId="0" borderId="48" xfId="0" applyNumberFormat="1" applyFont="1" applyBorder="1" applyProtection="1">
      <protection locked="0"/>
    </xf>
    <xf numFmtId="164" fontId="4" fillId="0" borderId="59" xfId="0" applyNumberFormat="1" applyFont="1" applyBorder="1" applyProtection="1">
      <protection locked="0"/>
    </xf>
    <xf numFmtId="0" fontId="13" fillId="0" borderId="38" xfId="1" applyFont="1" applyBorder="1" applyAlignment="1" applyProtection="1">
      <alignment horizontal="left"/>
      <protection locked="0"/>
    </xf>
    <xf numFmtId="0" fontId="20" fillId="0" borderId="7" xfId="1" applyFont="1" applyBorder="1" applyProtection="1">
      <protection locked="0"/>
    </xf>
    <xf numFmtId="0" fontId="13" fillId="0" borderId="7" xfId="1" applyFont="1" applyBorder="1" applyProtection="1">
      <protection locked="0"/>
    </xf>
    <xf numFmtId="0" fontId="13" fillId="0" borderId="7" xfId="1" applyFont="1" applyBorder="1" applyAlignment="1" applyProtection="1">
      <alignment horizontal="center"/>
      <protection locked="0"/>
    </xf>
    <xf numFmtId="49" fontId="7" fillId="0" borderId="7" xfId="1" applyNumberFormat="1" applyFont="1" applyBorder="1" applyAlignment="1" applyProtection="1">
      <alignment horizontal="center"/>
      <protection locked="0"/>
    </xf>
    <xf numFmtId="0" fontId="7" fillId="0" borderId="7" xfId="1" applyFont="1" applyBorder="1" applyAlignment="1" applyProtection="1">
      <alignment horizontal="center"/>
      <protection locked="0"/>
    </xf>
    <xf numFmtId="0" fontId="7" fillId="0" borderId="7" xfId="1" applyFont="1" applyBorder="1" applyProtection="1">
      <protection locked="0"/>
    </xf>
    <xf numFmtId="3" fontId="4" fillId="0" borderId="1" xfId="0" applyNumberFormat="1" applyFont="1" applyBorder="1" applyAlignment="1" applyProtection="1">
      <alignment horizontal="center"/>
      <protection locked="0"/>
    </xf>
    <xf numFmtId="0" fontId="4" fillId="0" borderId="7" xfId="0" applyFont="1" applyBorder="1" applyProtection="1">
      <protection locked="0"/>
    </xf>
    <xf numFmtId="44" fontId="4" fillId="0" borderId="7" xfId="0" applyNumberFormat="1" applyFont="1" applyBorder="1" applyProtection="1">
      <protection locked="0"/>
    </xf>
    <xf numFmtId="164" fontId="4" fillId="0" borderId="34" xfId="0" applyNumberFormat="1" applyFont="1" applyBorder="1" applyProtection="1">
      <protection locked="0"/>
    </xf>
    <xf numFmtId="0" fontId="13" fillId="0" borderId="27" xfId="1" applyFont="1" applyBorder="1" applyProtection="1">
      <protection locked="0"/>
    </xf>
    <xf numFmtId="0" fontId="13" fillId="0" borderId="27" xfId="1" applyFont="1" applyBorder="1" applyAlignment="1" applyProtection="1">
      <alignment horizontal="center"/>
      <protection locked="0"/>
    </xf>
    <xf numFmtId="0" fontId="13" fillId="0" borderId="6" xfId="1" applyFont="1" applyBorder="1" applyAlignment="1" applyProtection="1">
      <alignment horizontal="center"/>
      <protection locked="0"/>
    </xf>
    <xf numFmtId="0" fontId="13" fillId="7" borderId="37" xfId="1" applyFont="1" applyFill="1" applyBorder="1" applyProtection="1">
      <protection locked="0"/>
    </xf>
    <xf numFmtId="0" fontId="13" fillId="11" borderId="36" xfId="1" applyFont="1" applyFill="1" applyBorder="1" applyProtection="1">
      <protection locked="0"/>
    </xf>
    <xf numFmtId="0" fontId="13" fillId="11" borderId="36" xfId="1" applyFont="1" applyFill="1" applyBorder="1" applyAlignment="1" applyProtection="1">
      <alignment horizontal="center"/>
      <protection locked="0"/>
    </xf>
    <xf numFmtId="0" fontId="13" fillId="9" borderId="20" xfId="1" applyFont="1" applyFill="1" applyBorder="1" applyAlignment="1" applyProtection="1">
      <alignment horizontal="center"/>
      <protection locked="0"/>
    </xf>
    <xf numFmtId="0" fontId="13" fillId="0" borderId="6" xfId="1" applyFont="1" applyBorder="1" applyProtection="1">
      <protection locked="0"/>
    </xf>
    <xf numFmtId="0" fontId="4" fillId="0" borderId="36" xfId="0" applyFont="1" applyBorder="1" applyProtection="1">
      <protection locked="0"/>
    </xf>
    <xf numFmtId="44" fontId="4" fillId="0" borderId="36" xfId="0" applyNumberFormat="1" applyFont="1" applyBorder="1" applyProtection="1">
      <protection locked="0"/>
    </xf>
    <xf numFmtId="164" fontId="4" fillId="0" borderId="35" xfId="0" applyNumberFormat="1" applyFont="1" applyBorder="1" applyProtection="1">
      <protection locked="0"/>
    </xf>
    <xf numFmtId="0" fontId="13" fillId="6" borderId="5" xfId="1" applyFont="1" applyFill="1" applyBorder="1" applyAlignment="1" applyProtection="1">
      <alignment horizontal="left"/>
      <protection locked="0"/>
    </xf>
    <xf numFmtId="0" fontId="13" fillId="0" borderId="42" xfId="1" applyFont="1" applyBorder="1" applyAlignment="1" applyProtection="1">
      <alignment horizontal="center"/>
      <protection locked="0"/>
    </xf>
    <xf numFmtId="0" fontId="13" fillId="0" borderId="39" xfId="1" applyFont="1" applyBorder="1" applyAlignment="1" applyProtection="1">
      <alignment horizontal="center"/>
      <protection locked="0"/>
    </xf>
    <xf numFmtId="3" fontId="4" fillId="0" borderId="45" xfId="0" applyNumberFormat="1" applyFont="1" applyBorder="1" applyAlignment="1" applyProtection="1">
      <alignment horizontal="center"/>
      <protection locked="0"/>
    </xf>
    <xf numFmtId="0" fontId="0" fillId="0" borderId="36" xfId="0" applyBorder="1" applyProtection="1">
      <protection locked="0"/>
    </xf>
    <xf numFmtId="0" fontId="0" fillId="0" borderId="47" xfId="0" applyBorder="1" applyProtection="1">
      <protection locked="0"/>
    </xf>
    <xf numFmtId="0" fontId="13" fillId="0" borderId="16" xfId="1" applyFont="1" applyBorder="1" applyProtection="1">
      <protection locked="0"/>
    </xf>
    <xf numFmtId="0" fontId="13" fillId="0" borderId="8" xfId="1" applyFont="1" applyBorder="1" applyAlignment="1" applyProtection="1">
      <alignment horizontal="center"/>
      <protection locked="0"/>
    </xf>
    <xf numFmtId="0" fontId="13" fillId="0" borderId="46" xfId="1" applyFont="1" applyBorder="1" applyAlignment="1" applyProtection="1">
      <alignment horizontal="center"/>
      <protection locked="0"/>
    </xf>
    <xf numFmtId="0" fontId="13" fillId="0" borderId="8" xfId="1" applyFont="1" applyBorder="1" applyProtection="1">
      <protection locked="0"/>
    </xf>
    <xf numFmtId="0" fontId="13" fillId="0" borderId="37" xfId="1" applyFont="1" applyBorder="1" applyProtection="1">
      <protection locked="0"/>
    </xf>
    <xf numFmtId="0" fontId="13" fillId="0" borderId="20" xfId="1" applyFont="1" applyBorder="1" applyProtection="1">
      <protection locked="0"/>
    </xf>
    <xf numFmtId="3" fontId="4" fillId="0" borderId="46" xfId="0" applyNumberFormat="1" applyFont="1" applyBorder="1" applyAlignment="1" applyProtection="1">
      <alignment horizontal="center"/>
      <protection locked="0"/>
    </xf>
    <xf numFmtId="0" fontId="4" fillId="5" borderId="36" xfId="0" applyFont="1" applyFill="1" applyBorder="1" applyProtection="1">
      <protection locked="0"/>
    </xf>
    <xf numFmtId="44" fontId="4" fillId="4" borderId="36" xfId="0" applyNumberFormat="1" applyFont="1" applyFill="1" applyBorder="1" applyProtection="1">
      <protection locked="0"/>
    </xf>
    <xf numFmtId="44" fontId="4" fillId="0" borderId="44" xfId="0" applyNumberFormat="1" applyFont="1" applyBorder="1" applyProtection="1">
      <protection locked="0"/>
    </xf>
    <xf numFmtId="164" fontId="4" fillId="0" borderId="68" xfId="0" applyNumberFormat="1" applyFont="1" applyBorder="1" applyProtection="1">
      <protection locked="0"/>
    </xf>
    <xf numFmtId="16" fontId="13" fillId="0" borderId="19" xfId="1" applyNumberFormat="1" applyFont="1" applyBorder="1" applyAlignment="1" applyProtection="1">
      <alignment horizontal="center"/>
      <protection locked="0"/>
    </xf>
    <xf numFmtId="164" fontId="4" fillId="0" borderId="53" xfId="0" applyNumberFormat="1" applyFont="1" applyBorder="1" applyProtection="1">
      <protection locked="0"/>
    </xf>
    <xf numFmtId="0" fontId="4" fillId="5" borderId="7" xfId="0" applyFont="1" applyFill="1" applyBorder="1" applyProtection="1">
      <protection locked="0"/>
    </xf>
    <xf numFmtId="44" fontId="4" fillId="4" borderId="44" xfId="0" applyNumberFormat="1" applyFont="1" applyFill="1" applyBorder="1" applyProtection="1">
      <protection locked="0"/>
    </xf>
    <xf numFmtId="44" fontId="4" fillId="4" borderId="41" xfId="0" applyNumberFormat="1" applyFont="1" applyFill="1" applyBorder="1" applyProtection="1">
      <protection locked="0"/>
    </xf>
    <xf numFmtId="16" fontId="13" fillId="0" borderId="19" xfId="1" applyNumberFormat="1" applyFont="1" applyBorder="1" applyProtection="1">
      <protection locked="0"/>
    </xf>
    <xf numFmtId="3" fontId="4" fillId="0" borderId="50" xfId="0" applyNumberFormat="1" applyFont="1" applyBorder="1" applyAlignment="1" applyProtection="1">
      <alignment horizontal="center"/>
      <protection locked="0"/>
    </xf>
    <xf numFmtId="0" fontId="4" fillId="0" borderId="27" xfId="0" applyFont="1" applyBorder="1" applyProtection="1">
      <protection locked="0"/>
    </xf>
    <xf numFmtId="0" fontId="13" fillId="0" borderId="88" xfId="1" applyFont="1" applyBorder="1" applyAlignment="1" applyProtection="1">
      <alignment horizontal="left"/>
      <protection locked="0"/>
    </xf>
    <xf numFmtId="0" fontId="12" fillId="0" borderId="30" xfId="1" applyFont="1" applyBorder="1" applyProtection="1">
      <protection locked="0"/>
    </xf>
    <xf numFmtId="0" fontId="13" fillId="0" borderId="32" xfId="1" applyFont="1" applyBorder="1" applyProtection="1">
      <protection locked="0"/>
    </xf>
    <xf numFmtId="0" fontId="13" fillId="0" borderId="32" xfId="1" applyFont="1" applyBorder="1" applyAlignment="1" applyProtection="1">
      <alignment horizontal="center"/>
      <protection locked="0"/>
    </xf>
    <xf numFmtId="0" fontId="13" fillId="0" borderId="30" xfId="1" applyFont="1" applyBorder="1" applyAlignment="1" applyProtection="1">
      <alignment horizontal="center"/>
      <protection locked="0"/>
    </xf>
    <xf numFmtId="0" fontId="13" fillId="0" borderId="31" xfId="1" applyFont="1" applyBorder="1" applyProtection="1">
      <protection locked="0"/>
    </xf>
    <xf numFmtId="0" fontId="13" fillId="6" borderId="38" xfId="1" applyFont="1" applyFill="1" applyBorder="1" applyAlignment="1" applyProtection="1">
      <alignment horizontal="left"/>
      <protection locked="0"/>
    </xf>
    <xf numFmtId="0" fontId="19" fillId="6" borderId="7" xfId="1" applyFont="1" applyFill="1" applyBorder="1" applyProtection="1">
      <protection locked="0"/>
    </xf>
    <xf numFmtId="0" fontId="13" fillId="0" borderId="17" xfId="1" applyFont="1" applyBorder="1" applyAlignment="1" applyProtection="1">
      <alignment horizontal="center"/>
      <protection locked="0"/>
    </xf>
    <xf numFmtId="0" fontId="4" fillId="5" borderId="44" xfId="0" applyFont="1" applyFill="1" applyBorder="1" applyProtection="1">
      <protection locked="0"/>
    </xf>
    <xf numFmtId="0" fontId="19" fillId="6" borderId="17" xfId="1" applyFont="1" applyFill="1" applyBorder="1" applyProtection="1">
      <protection locked="0"/>
    </xf>
    <xf numFmtId="0" fontId="4" fillId="5" borderId="20" xfId="0" applyFont="1" applyFill="1" applyBorder="1" applyProtection="1">
      <protection locked="0"/>
    </xf>
    <xf numFmtId="44" fontId="4" fillId="4" borderId="19" xfId="0" applyNumberFormat="1" applyFont="1" applyFill="1" applyBorder="1" applyProtection="1">
      <protection locked="0"/>
    </xf>
    <xf numFmtId="49" fontId="13" fillId="0" borderId="19" xfId="1" applyNumberFormat="1" applyFont="1" applyBorder="1" applyAlignment="1" applyProtection="1">
      <alignment horizontal="center"/>
      <protection locked="0"/>
    </xf>
    <xf numFmtId="0" fontId="4" fillId="5" borderId="39" xfId="0" applyFont="1" applyFill="1" applyBorder="1" applyProtection="1">
      <protection locked="0"/>
    </xf>
    <xf numFmtId="44" fontId="4" fillId="4" borderId="6" xfId="0" applyNumberFormat="1" applyFont="1" applyFill="1" applyBorder="1" applyProtection="1">
      <protection locked="0"/>
    </xf>
    <xf numFmtId="0" fontId="20" fillId="0" borderId="13" xfId="1" applyFont="1" applyBorder="1" applyProtection="1">
      <protection locked="0"/>
    </xf>
    <xf numFmtId="44" fontId="4" fillId="0" borderId="31" xfId="0" applyNumberFormat="1" applyFont="1" applyBorder="1" applyProtection="1">
      <protection locked="0"/>
    </xf>
    <xf numFmtId="164" fontId="4" fillId="0" borderId="52" xfId="0" applyNumberFormat="1" applyFont="1" applyBorder="1" applyProtection="1">
      <protection locked="0"/>
    </xf>
    <xf numFmtId="0" fontId="20" fillId="0" borderId="30" xfId="1" applyFont="1" applyBorder="1" applyProtection="1">
      <protection locked="0"/>
    </xf>
    <xf numFmtId="0" fontId="13" fillId="0" borderId="31" xfId="1" applyFont="1" applyBorder="1" applyAlignment="1" applyProtection="1">
      <alignment horizontal="center"/>
      <protection locked="0"/>
    </xf>
    <xf numFmtId="49" fontId="7" fillId="0" borderId="31" xfId="1" applyNumberFormat="1" applyFont="1" applyBorder="1" applyAlignment="1" applyProtection="1">
      <alignment horizontal="center"/>
      <protection locked="0"/>
    </xf>
    <xf numFmtId="0" fontId="7" fillId="0" borderId="31" xfId="1" applyFont="1" applyBorder="1" applyAlignment="1" applyProtection="1">
      <alignment horizontal="center"/>
      <protection locked="0"/>
    </xf>
    <xf numFmtId="0" fontId="7" fillId="0" borderId="31" xfId="1" applyFont="1" applyBorder="1" applyProtection="1">
      <protection locked="0"/>
    </xf>
    <xf numFmtId="44" fontId="4" fillId="4" borderId="7" xfId="0" applyNumberFormat="1" applyFont="1" applyFill="1" applyBorder="1" applyProtection="1">
      <protection locked="0"/>
    </xf>
    <xf numFmtId="0" fontId="13" fillId="0" borderId="54" xfId="1" applyFont="1" applyBorder="1" applyProtection="1">
      <protection locked="0"/>
    </xf>
    <xf numFmtId="3" fontId="4" fillId="0" borderId="27" xfId="0" applyNumberFormat="1" applyFont="1" applyBorder="1" applyAlignment="1" applyProtection="1">
      <alignment horizontal="center"/>
      <protection locked="0"/>
    </xf>
    <xf numFmtId="0" fontId="13" fillId="0" borderId="60" xfId="1" applyFont="1" applyBorder="1" applyAlignment="1" applyProtection="1">
      <alignment horizontal="center"/>
      <protection locked="0"/>
    </xf>
    <xf numFmtId="0" fontId="13" fillId="0" borderId="1" xfId="1" applyFont="1" applyAlignment="1" applyProtection="1">
      <alignment horizontal="center" vertical="center" wrapText="1"/>
      <protection locked="0"/>
    </xf>
    <xf numFmtId="0" fontId="13" fillId="9" borderId="79" xfId="1" applyFont="1" applyFill="1" applyBorder="1" applyAlignment="1" applyProtection="1">
      <alignment horizontal="center"/>
      <protection locked="0"/>
    </xf>
    <xf numFmtId="0" fontId="13" fillId="9" borderId="36" xfId="1" applyFont="1" applyFill="1" applyBorder="1" applyProtection="1">
      <protection locked="0"/>
    </xf>
    <xf numFmtId="3" fontId="4" fillId="10" borderId="4" xfId="0" applyNumberFormat="1" applyFont="1" applyFill="1" applyBorder="1" applyAlignment="1" applyProtection="1">
      <alignment horizontal="center"/>
      <protection locked="0"/>
    </xf>
    <xf numFmtId="49" fontId="13" fillId="0" borderId="13" xfId="1" applyNumberFormat="1" applyFont="1" applyBorder="1" applyAlignment="1" applyProtection="1">
      <alignment horizontal="center"/>
      <protection locked="0"/>
    </xf>
    <xf numFmtId="49" fontId="13" fillId="0" borderId="7" xfId="1" applyNumberFormat="1" applyFont="1" applyBorder="1" applyAlignment="1" applyProtection="1">
      <alignment horizontal="center"/>
      <protection locked="0"/>
    </xf>
    <xf numFmtId="0" fontId="19" fillId="6" borderId="50" xfId="1" applyFont="1" applyFill="1" applyBorder="1" applyProtection="1">
      <protection locked="0"/>
    </xf>
    <xf numFmtId="16" fontId="13" fillId="0" borderId="12" xfId="1" applyNumberFormat="1" applyFont="1" applyBorder="1" applyAlignment="1" applyProtection="1">
      <alignment horizontal="center"/>
      <protection locked="0"/>
    </xf>
    <xf numFmtId="3" fontId="4" fillId="3" borderId="4" xfId="0" applyNumberFormat="1" applyFont="1" applyFill="1" applyBorder="1" applyAlignment="1" applyProtection="1">
      <alignment horizontal="center"/>
      <protection locked="0"/>
    </xf>
    <xf numFmtId="49" fontId="13" fillId="0" borderId="31" xfId="1" applyNumberFormat="1" applyFont="1" applyBorder="1" applyAlignment="1" applyProtection="1">
      <alignment horizontal="center"/>
      <protection locked="0"/>
    </xf>
    <xf numFmtId="0" fontId="13" fillId="0" borderId="67" xfId="1" applyFont="1" applyBorder="1" applyAlignment="1" applyProtection="1">
      <alignment horizontal="center"/>
      <protection locked="0"/>
    </xf>
    <xf numFmtId="0" fontId="4" fillId="5" borderId="82" xfId="0" applyFont="1" applyFill="1" applyBorder="1" applyProtection="1">
      <protection locked="0"/>
    </xf>
    <xf numFmtId="44" fontId="4" fillId="4" borderId="82" xfId="0" applyNumberFormat="1" applyFont="1" applyFill="1" applyBorder="1" applyProtection="1">
      <protection locked="0"/>
    </xf>
    <xf numFmtId="44" fontId="4" fillId="0" borderId="82" xfId="0" applyNumberFormat="1" applyFont="1" applyBorder="1" applyProtection="1">
      <protection locked="0"/>
    </xf>
    <xf numFmtId="164" fontId="4" fillId="0" borderId="112" xfId="0" applyNumberFormat="1" applyFont="1" applyBorder="1" applyProtection="1">
      <protection locked="0"/>
    </xf>
    <xf numFmtId="16" fontId="13" fillId="0" borderId="28" xfId="1" applyNumberFormat="1" applyFont="1" applyBorder="1" applyAlignment="1" applyProtection="1">
      <alignment horizontal="center"/>
      <protection locked="0"/>
    </xf>
    <xf numFmtId="0" fontId="13" fillId="0" borderId="115" xfId="1" applyFont="1" applyBorder="1" applyProtection="1">
      <protection locked="0"/>
    </xf>
    <xf numFmtId="0" fontId="0" fillId="0" borderId="38" xfId="0" applyBorder="1" applyProtection="1">
      <protection locked="0"/>
    </xf>
    <xf numFmtId="0" fontId="3" fillId="0" borderId="36" xfId="0" applyFont="1" applyBorder="1" applyProtection="1">
      <protection locked="0"/>
    </xf>
    <xf numFmtId="0" fontId="6" fillId="0" borderId="36" xfId="0" applyFont="1" applyBorder="1" applyProtection="1">
      <protection locked="0"/>
    </xf>
    <xf numFmtId="0" fontId="6" fillId="0" borderId="36" xfId="0" applyFont="1" applyBorder="1" applyAlignment="1" applyProtection="1">
      <alignment horizontal="center"/>
      <protection locked="0"/>
    </xf>
    <xf numFmtId="0" fontId="13" fillId="0" borderId="36" xfId="0" applyFont="1" applyBorder="1" applyAlignment="1" applyProtection="1">
      <alignment horizontal="center"/>
      <protection locked="0"/>
    </xf>
    <xf numFmtId="0" fontId="13" fillId="0" borderId="36" xfId="0" applyFont="1" applyBorder="1" applyProtection="1">
      <protection locked="0"/>
    </xf>
    <xf numFmtId="0" fontId="13" fillId="7" borderId="17" xfId="1" applyFont="1" applyFill="1" applyBorder="1" applyProtection="1">
      <protection locked="0"/>
    </xf>
    <xf numFmtId="0" fontId="13" fillId="11" borderId="98" xfId="1" applyFont="1" applyFill="1" applyBorder="1" applyProtection="1">
      <protection locked="0"/>
    </xf>
    <xf numFmtId="0" fontId="13" fillId="11" borderId="98" xfId="1" applyFont="1" applyFill="1" applyBorder="1" applyAlignment="1" applyProtection="1">
      <alignment horizontal="center"/>
      <protection locked="0"/>
    </xf>
    <xf numFmtId="0" fontId="13" fillId="9" borderId="18" xfId="1" applyFont="1" applyFill="1" applyBorder="1" applyAlignment="1" applyProtection="1">
      <alignment horizontal="center"/>
      <protection locked="0"/>
    </xf>
    <xf numFmtId="0" fontId="4" fillId="5" borderId="17" xfId="0" applyFont="1" applyFill="1" applyBorder="1" applyProtection="1">
      <protection locked="0"/>
    </xf>
    <xf numFmtId="44" fontId="4" fillId="4" borderId="17" xfId="0" applyNumberFormat="1" applyFont="1" applyFill="1" applyBorder="1" applyProtection="1">
      <protection locked="0"/>
    </xf>
    <xf numFmtId="0" fontId="7" fillId="0" borderId="19" xfId="1" applyFont="1" applyBorder="1" applyProtection="1">
      <protection locked="0"/>
    </xf>
    <xf numFmtId="0" fontId="13" fillId="0" borderId="1" xfId="1" applyFont="1" applyProtection="1">
      <protection locked="0"/>
    </xf>
    <xf numFmtId="164" fontId="4" fillId="0" borderId="57" xfId="0" applyNumberFormat="1" applyFont="1" applyBorder="1" applyProtection="1">
      <protection locked="0"/>
    </xf>
    <xf numFmtId="0" fontId="13" fillId="0" borderId="30" xfId="1" applyFont="1" applyBorder="1" applyProtection="1">
      <protection locked="0"/>
    </xf>
    <xf numFmtId="0" fontId="13" fillId="0" borderId="89" xfId="1" applyFont="1" applyBorder="1" applyAlignment="1" applyProtection="1">
      <alignment horizontal="center"/>
      <protection locked="0"/>
    </xf>
    <xf numFmtId="0" fontId="4" fillId="5" borderId="56" xfId="0" applyFont="1" applyFill="1" applyBorder="1" applyProtection="1">
      <protection locked="0"/>
    </xf>
    <xf numFmtId="44" fontId="4" fillId="4" borderId="56" xfId="0" applyNumberFormat="1" applyFont="1" applyFill="1" applyBorder="1" applyProtection="1">
      <protection locked="0"/>
    </xf>
    <xf numFmtId="0" fontId="13" fillId="0" borderId="43" xfId="1" applyFont="1" applyBorder="1" applyProtection="1">
      <protection locked="0"/>
    </xf>
    <xf numFmtId="0" fontId="12" fillId="0" borderId="19" xfId="1" applyFont="1" applyBorder="1" applyProtection="1">
      <protection locked="0"/>
    </xf>
    <xf numFmtId="0" fontId="17" fillId="0" borderId="19" xfId="1" applyBorder="1" applyAlignment="1" applyProtection="1">
      <alignment horizontal="center"/>
      <protection locked="0"/>
    </xf>
    <xf numFmtId="0" fontId="13" fillId="0" borderId="37" xfId="1" applyFont="1" applyBorder="1" applyAlignment="1" applyProtection="1">
      <alignment horizontal="center"/>
      <protection locked="0"/>
    </xf>
    <xf numFmtId="0" fontId="13" fillId="0" borderId="36" xfId="1" applyFont="1" applyBorder="1" applyProtection="1">
      <protection locked="0"/>
    </xf>
    <xf numFmtId="49" fontId="13" fillId="0" borderId="17" xfId="1" applyNumberFormat="1" applyFont="1" applyBorder="1" applyAlignment="1" applyProtection="1">
      <alignment horizontal="center"/>
      <protection locked="0"/>
    </xf>
    <xf numFmtId="0" fontId="13" fillId="0" borderId="42" xfId="1" applyFont="1" applyBorder="1" applyProtection="1">
      <protection locked="0"/>
    </xf>
    <xf numFmtId="0" fontId="7" fillId="0" borderId="36" xfId="0" applyFont="1" applyBorder="1" applyProtection="1">
      <protection locked="0"/>
    </xf>
    <xf numFmtId="0" fontId="6" fillId="0" borderId="19" xfId="1" applyFont="1" applyBorder="1" applyProtection="1">
      <protection locked="0"/>
    </xf>
    <xf numFmtId="0" fontId="6" fillId="0" borderId="18" xfId="1" applyFont="1" applyBorder="1" applyProtection="1">
      <protection locked="0"/>
    </xf>
    <xf numFmtId="0" fontId="13" fillId="0" borderId="0" xfId="0" applyFont="1" applyProtection="1">
      <protection locked="0"/>
    </xf>
    <xf numFmtId="3" fontId="4" fillId="3" borderId="97" xfId="0" applyNumberFormat="1" applyFont="1" applyFill="1" applyBorder="1" applyAlignment="1" applyProtection="1">
      <alignment horizontal="center"/>
      <protection locked="0"/>
    </xf>
    <xf numFmtId="0" fontId="4" fillId="5" borderId="27" xfId="0" applyFont="1" applyFill="1" applyBorder="1" applyProtection="1">
      <protection locked="0"/>
    </xf>
    <xf numFmtId="0" fontId="7" fillId="0" borderId="18" xfId="1" applyFont="1" applyBorder="1" applyProtection="1">
      <protection locked="0"/>
    </xf>
    <xf numFmtId="3" fontId="4" fillId="0" borderId="131" xfId="0" applyNumberFormat="1" applyFont="1" applyBorder="1" applyAlignment="1" applyProtection="1">
      <alignment horizontal="center"/>
      <protection locked="0"/>
    </xf>
    <xf numFmtId="0" fontId="6" fillId="0" borderId="36" xfId="1" applyFont="1" applyBorder="1" applyProtection="1">
      <protection locked="0"/>
    </xf>
    <xf numFmtId="49" fontId="6" fillId="0" borderId="13" xfId="1" applyNumberFormat="1" applyFont="1" applyBorder="1" applyAlignment="1" applyProtection="1">
      <alignment horizontal="center"/>
      <protection locked="0"/>
    </xf>
    <xf numFmtId="0" fontId="6" fillId="0" borderId="13" xfId="1" applyFont="1" applyBorder="1" applyAlignment="1" applyProtection="1">
      <alignment horizontal="center"/>
      <protection locked="0"/>
    </xf>
    <xf numFmtId="0" fontId="6" fillId="0" borderId="13" xfId="1" applyFont="1" applyBorder="1" applyProtection="1">
      <protection locked="0"/>
    </xf>
    <xf numFmtId="0" fontId="13" fillId="0" borderId="36" xfId="1" applyFont="1" applyBorder="1" applyAlignment="1" applyProtection="1">
      <alignment horizontal="center"/>
      <protection locked="0"/>
    </xf>
    <xf numFmtId="49" fontId="6" fillId="0" borderId="36" xfId="1" applyNumberFormat="1" applyFont="1" applyBorder="1" applyAlignment="1" applyProtection="1">
      <alignment horizontal="center"/>
      <protection locked="0"/>
    </xf>
    <xf numFmtId="0" fontId="6" fillId="0" borderId="36" xfId="1" applyFont="1" applyBorder="1" applyAlignment="1" applyProtection="1">
      <alignment horizontal="center"/>
      <protection locked="0"/>
    </xf>
    <xf numFmtId="3" fontId="4" fillId="10" borderId="3" xfId="0" applyNumberFormat="1" applyFont="1" applyFill="1" applyBorder="1" applyAlignment="1" applyProtection="1">
      <alignment horizontal="center"/>
      <protection locked="0"/>
    </xf>
    <xf numFmtId="44" fontId="4" fillId="0" borderId="114" xfId="0" applyNumberFormat="1" applyFont="1" applyBorder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4" fillId="0" borderId="31" xfId="0" applyFont="1" applyBorder="1" applyProtection="1">
      <protection locked="0"/>
    </xf>
    <xf numFmtId="0" fontId="20" fillId="0" borderId="31" xfId="1" applyFont="1" applyBorder="1" applyProtection="1">
      <protection locked="0"/>
    </xf>
    <xf numFmtId="0" fontId="7" fillId="0" borderId="32" xfId="1" applyFont="1" applyBorder="1" applyProtection="1">
      <protection locked="0"/>
    </xf>
    <xf numFmtId="49" fontId="6" fillId="0" borderId="31" xfId="1" applyNumberFormat="1" applyFont="1" applyBorder="1" applyAlignment="1" applyProtection="1">
      <alignment horizontal="center"/>
      <protection locked="0"/>
    </xf>
    <xf numFmtId="0" fontId="6" fillId="0" borderId="31" xfId="1" applyFont="1" applyBorder="1" applyAlignment="1" applyProtection="1">
      <alignment horizontal="center"/>
      <protection locked="0"/>
    </xf>
    <xf numFmtId="0" fontId="6" fillId="0" borderId="31" xfId="1" applyFont="1" applyBorder="1" applyProtection="1">
      <protection locked="0"/>
    </xf>
    <xf numFmtId="3" fontId="4" fillId="0" borderId="90" xfId="0" applyNumberFormat="1" applyFont="1" applyBorder="1" applyAlignment="1" applyProtection="1">
      <alignment horizontal="center"/>
      <protection locked="0"/>
    </xf>
    <xf numFmtId="0" fontId="4" fillId="0" borderId="39" xfId="0" applyFont="1" applyBorder="1" applyProtection="1">
      <protection locked="0"/>
    </xf>
    <xf numFmtId="164" fontId="4" fillId="0" borderId="76" xfId="0" applyNumberFormat="1" applyFont="1" applyBorder="1" applyProtection="1">
      <protection locked="0"/>
    </xf>
    <xf numFmtId="164" fontId="4" fillId="0" borderId="71" xfId="0" applyNumberFormat="1" applyFont="1" applyBorder="1" applyProtection="1">
      <protection locked="0"/>
    </xf>
    <xf numFmtId="164" fontId="4" fillId="0" borderId="78" xfId="0" applyNumberFormat="1" applyFont="1" applyBorder="1" applyProtection="1">
      <protection locked="0"/>
    </xf>
    <xf numFmtId="164" fontId="4" fillId="0" borderId="73" xfId="0" applyNumberFormat="1" applyFont="1" applyBorder="1" applyProtection="1">
      <protection locked="0"/>
    </xf>
    <xf numFmtId="0" fontId="4" fillId="0" borderId="20" xfId="0" applyFont="1" applyBorder="1" applyProtection="1">
      <protection locked="0"/>
    </xf>
    <xf numFmtId="0" fontId="17" fillId="0" borderId="6" xfId="1" applyBorder="1" applyProtection="1">
      <protection locked="0"/>
    </xf>
    <xf numFmtId="164" fontId="4" fillId="0" borderId="72" xfId="0" applyNumberFormat="1" applyFont="1" applyBorder="1" applyProtection="1">
      <protection locked="0"/>
    </xf>
    <xf numFmtId="0" fontId="17" fillId="0" borderId="36" xfId="1" applyBorder="1" applyProtection="1">
      <protection locked="0"/>
    </xf>
    <xf numFmtId="0" fontId="13" fillId="0" borderId="22" xfId="1" applyFont="1" applyBorder="1" applyProtection="1">
      <protection locked="0"/>
    </xf>
    <xf numFmtId="0" fontId="13" fillId="0" borderId="130" xfId="1" applyFont="1" applyBorder="1" applyAlignment="1" applyProtection="1">
      <alignment horizontal="center"/>
      <protection locked="0"/>
    </xf>
    <xf numFmtId="164" fontId="4" fillId="0" borderId="132" xfId="0" applyNumberFormat="1" applyFont="1" applyBorder="1" applyProtection="1">
      <protection locked="0"/>
    </xf>
    <xf numFmtId="164" fontId="4" fillId="0" borderId="77" xfId="0" applyNumberFormat="1" applyFont="1" applyBorder="1" applyProtection="1">
      <protection locked="0"/>
    </xf>
    <xf numFmtId="0" fontId="13" fillId="0" borderId="1" xfId="1" applyFont="1" applyAlignment="1" applyProtection="1">
      <alignment horizontal="center"/>
      <protection locked="0"/>
    </xf>
    <xf numFmtId="0" fontId="25" fillId="0" borderId="30" xfId="1" applyFont="1" applyBorder="1" applyProtection="1">
      <protection locked="0"/>
    </xf>
    <xf numFmtId="0" fontId="17" fillId="0" borderId="1" xfId="1" applyProtection="1">
      <protection locked="0"/>
    </xf>
    <xf numFmtId="0" fontId="13" fillId="0" borderId="19" xfId="1" applyFont="1" applyBorder="1" applyAlignment="1" applyProtection="1">
      <alignment horizontal="left"/>
      <protection locked="0"/>
    </xf>
    <xf numFmtId="0" fontId="13" fillId="0" borderId="25" xfId="1" applyFont="1" applyBorder="1" applyProtection="1">
      <protection locked="0"/>
    </xf>
    <xf numFmtId="0" fontId="4" fillId="5" borderId="19" xfId="0" applyFont="1" applyFill="1" applyBorder="1" applyProtection="1">
      <protection locked="0"/>
    </xf>
    <xf numFmtId="0" fontId="20" fillId="0" borderId="6" xfId="1" applyFont="1" applyBorder="1" applyProtection="1">
      <protection locked="0"/>
    </xf>
    <xf numFmtId="0" fontId="13" fillId="0" borderId="58" xfId="1" applyFont="1" applyBorder="1" applyProtection="1">
      <protection locked="0"/>
    </xf>
    <xf numFmtId="0" fontId="13" fillId="15" borderId="23" xfId="1" applyFont="1" applyFill="1" applyBorder="1" applyAlignment="1" applyProtection="1">
      <alignment horizontal="left"/>
      <protection locked="0"/>
    </xf>
    <xf numFmtId="0" fontId="19" fillId="6" borderId="58" xfId="1" applyFont="1" applyFill="1" applyBorder="1" applyProtection="1">
      <protection locked="0"/>
    </xf>
    <xf numFmtId="3" fontId="4" fillId="3" borderId="64" xfId="0" applyNumberFormat="1" applyFont="1" applyFill="1" applyBorder="1" applyAlignment="1" applyProtection="1">
      <alignment horizontal="center"/>
      <protection locked="0"/>
    </xf>
    <xf numFmtId="0" fontId="22" fillId="0" borderId="30" xfId="1" applyFont="1" applyBorder="1" applyProtection="1">
      <protection locked="0"/>
    </xf>
    <xf numFmtId="0" fontId="22" fillId="0" borderId="36" xfId="1" applyFont="1" applyBorder="1" applyProtection="1">
      <protection locked="0"/>
    </xf>
    <xf numFmtId="0" fontId="17" fillId="0" borderId="19" xfId="1" applyBorder="1" applyProtection="1">
      <protection locked="0"/>
    </xf>
    <xf numFmtId="0" fontId="6" fillId="0" borderId="19" xfId="1" applyFont="1" applyBorder="1" applyAlignment="1" applyProtection="1">
      <alignment horizontal="center"/>
      <protection locked="0"/>
    </xf>
    <xf numFmtId="0" fontId="11" fillId="0" borderId="19" xfId="1" applyFont="1" applyBorder="1" applyProtection="1">
      <protection locked="0"/>
    </xf>
    <xf numFmtId="0" fontId="11" fillId="0" borderId="30" xfId="1" applyFont="1" applyBorder="1" applyProtection="1">
      <protection locked="0"/>
    </xf>
    <xf numFmtId="0" fontId="13" fillId="0" borderId="99" xfId="1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53" xfId="0" applyBorder="1" applyProtection="1">
      <protection locked="0"/>
    </xf>
    <xf numFmtId="0" fontId="0" fillId="0" borderId="90" xfId="0" applyBorder="1" applyProtection="1">
      <protection locked="0"/>
    </xf>
    <xf numFmtId="0" fontId="0" fillId="0" borderId="91" xfId="0" applyBorder="1" applyProtection="1">
      <protection locked="0"/>
    </xf>
    <xf numFmtId="0" fontId="0" fillId="0" borderId="92" xfId="0" applyBorder="1" applyProtection="1">
      <protection locked="0"/>
    </xf>
    <xf numFmtId="0" fontId="13" fillId="5" borderId="7" xfId="0" applyFont="1" applyFill="1" applyBorder="1" applyProtection="1">
      <protection locked="0"/>
    </xf>
    <xf numFmtId="166" fontId="13" fillId="4" borderId="7" xfId="0" applyNumberFormat="1" applyFont="1" applyFill="1" applyBorder="1" applyProtection="1">
      <protection locked="0"/>
    </xf>
    <xf numFmtId="0" fontId="13" fillId="5" borderId="19" xfId="0" applyFont="1" applyFill="1" applyBorder="1" applyProtection="1">
      <protection locked="0"/>
    </xf>
    <xf numFmtId="166" fontId="13" fillId="4" borderId="19" xfId="0" applyNumberFormat="1" applyFont="1" applyFill="1" applyBorder="1" applyProtection="1">
      <protection locked="0"/>
    </xf>
    <xf numFmtId="0" fontId="6" fillId="5" borderId="19" xfId="0" applyFont="1" applyFill="1" applyBorder="1" applyProtection="1">
      <protection locked="0"/>
    </xf>
    <xf numFmtId="166" fontId="6" fillId="4" borderId="19" xfId="0" applyNumberFormat="1" applyFont="1" applyFill="1" applyBorder="1" applyProtection="1">
      <protection locked="0"/>
    </xf>
    <xf numFmtId="44" fontId="6" fillId="0" borderId="44" xfId="0" applyNumberFormat="1" applyFont="1" applyBorder="1" applyProtection="1">
      <protection locked="0"/>
    </xf>
    <xf numFmtId="164" fontId="6" fillId="0" borderId="71" xfId="0" applyNumberFormat="1" applyFont="1" applyBorder="1" applyProtection="1">
      <protection locked="0"/>
    </xf>
    <xf numFmtId="0" fontId="13" fillId="7" borderId="18" xfId="1" applyFont="1" applyFill="1" applyBorder="1" applyAlignment="1" applyProtection="1">
      <alignment horizontal="center"/>
      <protection locked="0"/>
    </xf>
    <xf numFmtId="0" fontId="4" fillId="5" borderId="28" xfId="0" applyFont="1" applyFill="1" applyBorder="1" applyProtection="1">
      <protection locked="0"/>
    </xf>
    <xf numFmtId="44" fontId="4" fillId="4" borderId="28" xfId="0" applyNumberFormat="1" applyFont="1" applyFill="1" applyBorder="1" applyProtection="1">
      <protection locked="0"/>
    </xf>
    <xf numFmtId="3" fontId="4" fillId="0" borderId="123" xfId="0" applyNumberFormat="1" applyFont="1" applyBorder="1" applyAlignment="1" applyProtection="1">
      <alignment horizontal="center"/>
      <protection locked="0"/>
    </xf>
    <xf numFmtId="0" fontId="13" fillId="5" borderId="8" xfId="0" applyFont="1" applyFill="1" applyBorder="1" applyProtection="1">
      <protection locked="0"/>
    </xf>
    <xf numFmtId="166" fontId="13" fillId="4" borderId="8" xfId="0" applyNumberFormat="1" applyFont="1" applyFill="1" applyBorder="1" applyProtection="1">
      <protection locked="0"/>
    </xf>
    <xf numFmtId="0" fontId="13" fillId="7" borderId="28" xfId="1" applyFont="1" applyFill="1" applyBorder="1" applyAlignment="1" applyProtection="1">
      <alignment horizontal="center"/>
      <protection locked="0"/>
    </xf>
    <xf numFmtId="0" fontId="13" fillId="7" borderId="124" xfId="1" applyFont="1" applyFill="1" applyBorder="1" applyProtection="1">
      <protection locked="0"/>
    </xf>
    <xf numFmtId="0" fontId="13" fillId="0" borderId="125" xfId="1" applyFont="1" applyBorder="1" applyProtection="1">
      <protection locked="0"/>
    </xf>
    <xf numFmtId="3" fontId="4" fillId="0" borderId="127" xfId="0" applyNumberFormat="1" applyFont="1" applyBorder="1" applyAlignment="1" applyProtection="1">
      <alignment horizontal="center"/>
      <protection locked="0"/>
    </xf>
    <xf numFmtId="0" fontId="0" fillId="0" borderId="100" xfId="0" applyBorder="1" applyProtection="1">
      <protection locked="0"/>
    </xf>
    <xf numFmtId="0" fontId="13" fillId="0" borderId="114" xfId="1" applyFont="1" applyBorder="1" applyProtection="1">
      <protection locked="0"/>
    </xf>
    <xf numFmtId="0" fontId="13" fillId="0" borderId="44" xfId="1" applyFont="1" applyBorder="1" applyProtection="1">
      <protection locked="0"/>
    </xf>
    <xf numFmtId="0" fontId="0" fillId="0" borderId="126" xfId="0" applyBorder="1" applyProtection="1">
      <protection locked="0"/>
    </xf>
    <xf numFmtId="0" fontId="13" fillId="5" borderId="28" xfId="0" applyFont="1" applyFill="1" applyBorder="1" applyProtection="1">
      <protection locked="0"/>
    </xf>
    <xf numFmtId="166" fontId="13" fillId="4" borderId="28" xfId="0" applyNumberFormat="1" applyFont="1" applyFill="1" applyBorder="1" applyProtection="1">
      <protection locked="0"/>
    </xf>
    <xf numFmtId="0" fontId="19" fillId="6" borderId="99" xfId="1" applyFont="1" applyFill="1" applyBorder="1" applyProtection="1">
      <protection locked="0"/>
    </xf>
    <xf numFmtId="0" fontId="13" fillId="0" borderId="98" xfId="1" applyFont="1" applyBorder="1" applyProtection="1">
      <protection locked="0"/>
    </xf>
    <xf numFmtId="0" fontId="13" fillId="0" borderId="98" xfId="1" applyFont="1" applyBorder="1" applyAlignment="1" applyProtection="1">
      <alignment horizontal="center"/>
      <protection locked="0"/>
    </xf>
    <xf numFmtId="0" fontId="13" fillId="0" borderId="30" xfId="0" applyFont="1" applyBorder="1" applyProtection="1">
      <protection locked="0"/>
    </xf>
    <xf numFmtId="166" fontId="13" fillId="0" borderId="30" xfId="0" applyNumberFormat="1" applyFont="1" applyBorder="1" applyProtection="1">
      <protection locked="0"/>
    </xf>
    <xf numFmtId="165" fontId="13" fillId="0" borderId="30" xfId="0" applyNumberFormat="1" applyFont="1" applyBorder="1" applyAlignment="1" applyProtection="1">
      <alignment horizontal="center"/>
      <protection locked="0"/>
    </xf>
    <xf numFmtId="166" fontId="13" fillId="0" borderId="78" xfId="0" applyNumberFormat="1" applyFont="1" applyBorder="1" applyProtection="1">
      <protection locked="0"/>
    </xf>
    <xf numFmtId="0" fontId="13" fillId="0" borderId="6" xfId="0" applyFont="1" applyBorder="1" applyProtection="1">
      <protection locked="0"/>
    </xf>
    <xf numFmtId="166" fontId="13" fillId="0" borderId="6" xfId="0" applyNumberFormat="1" applyFont="1" applyBorder="1" applyProtection="1">
      <protection locked="0"/>
    </xf>
    <xf numFmtId="165" fontId="13" fillId="0" borderId="19" xfId="0" applyNumberFormat="1" applyFont="1" applyBorder="1" applyAlignment="1" applyProtection="1">
      <alignment horizontal="center"/>
      <protection locked="0"/>
    </xf>
    <xf numFmtId="166" fontId="13" fillId="0" borderId="75" xfId="0" applyNumberFormat="1" applyFont="1" applyBorder="1" applyProtection="1">
      <protection locked="0"/>
    </xf>
    <xf numFmtId="0" fontId="19" fillId="0" borderId="12" xfId="1" applyFont="1" applyBorder="1" applyProtection="1">
      <protection locked="0"/>
    </xf>
    <xf numFmtId="0" fontId="13" fillId="0" borderId="12" xfId="2" applyFont="1" applyFill="1" applyBorder="1" applyAlignment="1" applyProtection="1">
      <alignment horizontal="center"/>
      <protection locked="0"/>
    </xf>
    <xf numFmtId="3" fontId="4" fillId="0" borderId="24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Protection="1">
      <protection locked="0"/>
    </xf>
    <xf numFmtId="166" fontId="13" fillId="0" borderId="19" xfId="0" applyNumberFormat="1" applyFont="1" applyBorder="1" applyProtection="1">
      <protection locked="0"/>
    </xf>
    <xf numFmtId="166" fontId="13" fillId="0" borderId="74" xfId="0" applyNumberFormat="1" applyFont="1" applyBorder="1" applyProtection="1">
      <protection locked="0"/>
    </xf>
    <xf numFmtId="1" fontId="16" fillId="0" borderId="19" xfId="1" applyNumberFormat="1" applyFont="1" applyBorder="1" applyAlignment="1" applyProtection="1">
      <alignment horizontal="center"/>
      <protection locked="0"/>
    </xf>
    <xf numFmtId="49" fontId="13" fillId="0" borderId="30" xfId="1" applyNumberFormat="1" applyFont="1" applyBorder="1" applyAlignment="1" applyProtection="1">
      <alignment horizontal="center"/>
      <protection locked="0"/>
    </xf>
    <xf numFmtId="0" fontId="13" fillId="0" borderId="17" xfId="0" applyFont="1" applyBorder="1" applyProtection="1">
      <protection locked="0"/>
    </xf>
    <xf numFmtId="166" fontId="13" fillId="0" borderId="17" xfId="0" applyNumberFormat="1" applyFont="1" applyBorder="1" applyProtection="1">
      <protection locked="0"/>
    </xf>
    <xf numFmtId="165" fontId="13" fillId="0" borderId="17" xfId="0" applyNumberFormat="1" applyFont="1" applyBorder="1" applyAlignment="1" applyProtection="1">
      <alignment horizontal="center"/>
      <protection locked="0"/>
    </xf>
    <xf numFmtId="166" fontId="13" fillId="0" borderId="76" xfId="0" applyNumberFormat="1" applyFont="1" applyBorder="1" applyProtection="1">
      <protection locked="0"/>
    </xf>
    <xf numFmtId="0" fontId="13" fillId="5" borderId="36" xfId="0" applyFont="1" applyFill="1" applyBorder="1" applyProtection="1">
      <protection locked="0"/>
    </xf>
    <xf numFmtId="166" fontId="13" fillId="4" borderId="36" xfId="0" applyNumberFormat="1" applyFont="1" applyFill="1" applyBorder="1" applyProtection="1">
      <protection locked="0"/>
    </xf>
    <xf numFmtId="164" fontId="4" fillId="0" borderId="36" xfId="0" applyNumberFormat="1" applyFont="1" applyBorder="1" applyProtection="1">
      <protection locked="0"/>
    </xf>
    <xf numFmtId="0" fontId="13" fillId="5" borderId="17" xfId="0" applyFont="1" applyFill="1" applyBorder="1" applyProtection="1">
      <protection locked="0"/>
    </xf>
    <xf numFmtId="166" fontId="13" fillId="4" borderId="17" xfId="0" applyNumberFormat="1" applyFont="1" applyFill="1" applyBorder="1" applyProtection="1">
      <protection locked="0"/>
    </xf>
    <xf numFmtId="0" fontId="13" fillId="0" borderId="22" xfId="0" applyFont="1" applyBorder="1" applyProtection="1">
      <protection locked="0"/>
    </xf>
    <xf numFmtId="166" fontId="13" fillId="0" borderId="22" xfId="0" applyNumberFormat="1" applyFont="1" applyBorder="1" applyProtection="1">
      <protection locked="0"/>
    </xf>
    <xf numFmtId="165" fontId="13" fillId="0" borderId="22" xfId="0" applyNumberFormat="1" applyFont="1" applyBorder="1" applyAlignment="1" applyProtection="1">
      <alignment horizontal="center"/>
      <protection locked="0"/>
    </xf>
    <xf numFmtId="164" fontId="4" fillId="0" borderId="80" xfId="0" applyNumberFormat="1" applyFont="1" applyBorder="1" applyProtection="1">
      <protection locked="0"/>
    </xf>
    <xf numFmtId="0" fontId="13" fillId="7" borderId="38" xfId="1" applyFont="1" applyFill="1" applyBorder="1" applyAlignment="1" applyProtection="1">
      <alignment horizontal="left"/>
      <protection locked="0"/>
    </xf>
    <xf numFmtId="0" fontId="13" fillId="7" borderId="36" xfId="1" applyFont="1" applyFill="1" applyBorder="1" applyProtection="1">
      <protection locked="0"/>
    </xf>
    <xf numFmtId="0" fontId="19" fillId="0" borderId="17" xfId="1" applyFont="1" applyBorder="1" applyProtection="1">
      <protection locked="0"/>
    </xf>
    <xf numFmtId="0" fontId="19" fillId="0" borderId="31" xfId="1" applyFont="1" applyBorder="1" applyProtection="1">
      <protection locked="0"/>
    </xf>
    <xf numFmtId="165" fontId="13" fillId="0" borderId="6" xfId="0" applyNumberFormat="1" applyFont="1" applyBorder="1" applyAlignment="1" applyProtection="1">
      <alignment horizontal="center"/>
      <protection locked="0"/>
    </xf>
    <xf numFmtId="166" fontId="13" fillId="0" borderId="72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49" fontId="13" fillId="0" borderId="6" xfId="1" applyNumberFormat="1" applyFont="1" applyBorder="1" applyAlignment="1" applyProtection="1">
      <alignment horizontal="center"/>
      <protection locked="0"/>
    </xf>
    <xf numFmtId="49" fontId="13" fillId="0" borderId="36" xfId="1" applyNumberFormat="1" applyFont="1" applyBorder="1" applyAlignment="1" applyProtection="1">
      <alignment horizontal="center"/>
      <protection locked="0"/>
    </xf>
    <xf numFmtId="0" fontId="13" fillId="5" borderId="12" xfId="0" applyFont="1" applyFill="1" applyBorder="1" applyProtection="1">
      <protection locked="0"/>
    </xf>
    <xf numFmtId="166" fontId="13" fillId="4" borderId="12" xfId="0" applyNumberFormat="1" applyFont="1" applyFill="1" applyBorder="1" applyProtection="1">
      <protection locked="0"/>
    </xf>
    <xf numFmtId="0" fontId="13" fillId="5" borderId="20" xfId="0" applyFont="1" applyFill="1" applyBorder="1" applyProtection="1">
      <protection locked="0"/>
    </xf>
    <xf numFmtId="0" fontId="21" fillId="0" borderId="27" xfId="1" applyFont="1" applyBorder="1" applyProtection="1">
      <protection locked="0"/>
    </xf>
    <xf numFmtId="0" fontId="13" fillId="0" borderId="20" xfId="0" applyFont="1" applyBorder="1" applyProtection="1">
      <protection locked="0"/>
    </xf>
    <xf numFmtId="0" fontId="15" fillId="0" borderId="19" xfId="1" applyFont="1" applyBorder="1" applyProtection="1">
      <protection locked="0"/>
    </xf>
    <xf numFmtId="0" fontId="13" fillId="0" borderId="39" xfId="0" applyFont="1" applyBorder="1" applyProtection="1">
      <protection locked="0"/>
    </xf>
    <xf numFmtId="0" fontId="13" fillId="5" borderId="39" xfId="0" applyFont="1" applyFill="1" applyBorder="1" applyProtection="1">
      <protection locked="0"/>
    </xf>
    <xf numFmtId="0" fontId="21" fillId="0" borderId="36" xfId="1" applyFont="1" applyBorder="1" applyProtection="1">
      <protection locked="0"/>
    </xf>
    <xf numFmtId="166" fontId="13" fillId="0" borderId="20" xfId="0" applyNumberFormat="1" applyFont="1" applyBorder="1" applyProtection="1">
      <protection locked="0"/>
    </xf>
    <xf numFmtId="0" fontId="13" fillId="0" borderId="7" xfId="0" applyFont="1" applyBorder="1" applyProtection="1">
      <protection locked="0"/>
    </xf>
    <xf numFmtId="0" fontId="21" fillId="0" borderId="7" xfId="1" applyFont="1" applyBorder="1" applyProtection="1">
      <protection locked="0"/>
    </xf>
    <xf numFmtId="0" fontId="13" fillId="8" borderId="8" xfId="1" applyFont="1" applyFill="1" applyBorder="1" applyAlignment="1" applyProtection="1">
      <alignment horizontal="center"/>
      <protection locked="0"/>
    </xf>
    <xf numFmtId="0" fontId="13" fillId="0" borderId="63" xfId="1" applyFont="1" applyBorder="1" applyProtection="1">
      <protection locked="0"/>
    </xf>
    <xf numFmtId="0" fontId="15" fillId="0" borderId="18" xfId="1" applyFont="1" applyBorder="1" applyProtection="1">
      <protection locked="0"/>
    </xf>
    <xf numFmtId="0" fontId="0" fillId="0" borderId="87" xfId="0" applyBorder="1" applyProtection="1">
      <protection locked="0"/>
    </xf>
    <xf numFmtId="0" fontId="13" fillId="11" borderId="128" xfId="1" applyFont="1" applyFill="1" applyBorder="1" applyProtection="1">
      <protection locked="0"/>
    </xf>
    <xf numFmtId="0" fontId="13" fillId="0" borderId="120" xfId="1" applyFont="1" applyBorder="1" applyProtection="1">
      <protection locked="0"/>
    </xf>
    <xf numFmtId="0" fontId="13" fillId="7" borderId="83" xfId="1" applyFont="1" applyFill="1" applyBorder="1" applyProtection="1">
      <protection locked="0"/>
    </xf>
    <xf numFmtId="0" fontId="12" fillId="0" borderId="54" xfId="1" applyFont="1" applyBorder="1" applyProtection="1">
      <protection locked="0"/>
    </xf>
    <xf numFmtId="0" fontId="21" fillId="0" borderId="44" xfId="1" applyFont="1" applyBorder="1" applyProtection="1">
      <protection locked="0"/>
    </xf>
    <xf numFmtId="166" fontId="13" fillId="4" borderId="6" xfId="0" applyNumberFormat="1" applyFont="1" applyFill="1" applyBorder="1" applyProtection="1">
      <protection locked="0"/>
    </xf>
    <xf numFmtId="0" fontId="13" fillId="0" borderId="100" xfId="1" applyFont="1" applyBorder="1" applyAlignment="1" applyProtection="1">
      <alignment horizontal="left"/>
      <protection locked="0"/>
    </xf>
    <xf numFmtId="3" fontId="4" fillId="0" borderId="106" xfId="0" applyNumberFormat="1" applyFont="1" applyBorder="1" applyAlignment="1" applyProtection="1">
      <alignment horizontal="center"/>
      <protection locked="0"/>
    </xf>
    <xf numFmtId="0" fontId="13" fillId="7" borderId="98" xfId="1" applyFont="1" applyFill="1" applyBorder="1" applyProtection="1">
      <protection locked="0"/>
    </xf>
    <xf numFmtId="0" fontId="14" fillId="0" borderId="30" xfId="1" applyFont="1" applyBorder="1" applyProtection="1">
      <protection locked="0"/>
    </xf>
    <xf numFmtId="0" fontId="21" fillId="0" borderId="28" xfId="1" applyFont="1" applyBorder="1" applyProtection="1">
      <protection locked="0"/>
    </xf>
    <xf numFmtId="0" fontId="13" fillId="5" borderId="41" xfId="0" applyFont="1" applyFill="1" applyBorder="1" applyProtection="1">
      <protection locked="0"/>
    </xf>
    <xf numFmtId="166" fontId="13" fillId="4" borderId="41" xfId="0" applyNumberFormat="1" applyFont="1" applyFill="1" applyBorder="1" applyProtection="1">
      <protection locked="0"/>
    </xf>
    <xf numFmtId="164" fontId="4" fillId="0" borderId="109" xfId="0" applyNumberFormat="1" applyFont="1" applyBorder="1" applyProtection="1">
      <protection locked="0"/>
    </xf>
    <xf numFmtId="0" fontId="13" fillId="5" borderId="82" xfId="0" applyFont="1" applyFill="1" applyBorder="1" applyProtection="1">
      <protection locked="0"/>
    </xf>
    <xf numFmtId="166" fontId="13" fillId="4" borderId="82" xfId="0" applyNumberFormat="1" applyFont="1" applyFill="1" applyBorder="1" applyProtection="1">
      <protection locked="0"/>
    </xf>
    <xf numFmtId="164" fontId="4" fillId="0" borderId="81" xfId="0" applyNumberFormat="1" applyFont="1" applyBorder="1" applyProtection="1">
      <protection locked="0"/>
    </xf>
    <xf numFmtId="0" fontId="13" fillId="7" borderId="111" xfId="1" applyFont="1" applyFill="1" applyBorder="1" applyProtection="1">
      <protection locked="0"/>
    </xf>
    <xf numFmtId="0" fontId="13" fillId="11" borderId="28" xfId="1" applyFont="1" applyFill="1" applyBorder="1" applyProtection="1">
      <protection locked="0"/>
    </xf>
    <xf numFmtId="0" fontId="13" fillId="11" borderId="28" xfId="1" applyFont="1" applyFill="1" applyBorder="1" applyAlignment="1" applyProtection="1">
      <alignment horizontal="center"/>
      <protection locked="0"/>
    </xf>
    <xf numFmtId="0" fontId="12" fillId="0" borderId="37" xfId="1" applyFont="1" applyBorder="1" applyProtection="1">
      <protection locked="0"/>
    </xf>
    <xf numFmtId="0" fontId="3" fillId="0" borderId="28" xfId="0" applyFont="1" applyBorder="1" applyProtection="1">
      <protection locked="0"/>
    </xf>
    <xf numFmtId="0" fontId="3" fillId="0" borderId="28" xfId="0" applyFont="1" applyBorder="1" applyAlignment="1" applyProtection="1">
      <alignment horizontal="center"/>
      <protection locked="0"/>
    </xf>
    <xf numFmtId="0" fontId="13" fillId="0" borderId="28" xfId="0" applyFont="1" applyBorder="1" applyProtection="1">
      <protection locked="0"/>
    </xf>
    <xf numFmtId="0" fontId="13" fillId="0" borderId="29" xfId="0" applyFont="1" applyBorder="1" applyProtection="1">
      <protection locked="0"/>
    </xf>
    <xf numFmtId="0" fontId="20" fillId="0" borderId="101" xfId="1" applyFont="1" applyBorder="1" applyProtection="1">
      <protection locked="0"/>
    </xf>
    <xf numFmtId="0" fontId="19" fillId="6" borderId="45" xfId="1" applyFont="1" applyFill="1" applyBorder="1" applyProtection="1">
      <protection locked="0"/>
    </xf>
    <xf numFmtId="0" fontId="13" fillId="5" borderId="44" xfId="0" applyFont="1" applyFill="1" applyBorder="1" applyProtection="1">
      <protection locked="0"/>
    </xf>
    <xf numFmtId="166" fontId="13" fillId="4" borderId="44" xfId="0" applyNumberFormat="1" applyFont="1" applyFill="1" applyBorder="1" applyProtection="1">
      <protection locked="0"/>
    </xf>
    <xf numFmtId="0" fontId="23" fillId="0" borderId="0" xfId="0" applyFont="1" applyAlignment="1" applyProtection="1">
      <alignment horizontal="center"/>
      <protection locked="0"/>
    </xf>
    <xf numFmtId="0" fontId="13" fillId="0" borderId="82" xfId="0" applyFont="1" applyBorder="1" applyProtection="1">
      <protection locked="0"/>
    </xf>
    <xf numFmtId="166" fontId="13" fillId="0" borderId="82" xfId="0" applyNumberFormat="1" applyFont="1" applyBorder="1" applyProtection="1">
      <protection locked="0"/>
    </xf>
    <xf numFmtId="0" fontId="13" fillId="11" borderId="82" xfId="1" applyFont="1" applyFill="1" applyBorder="1" applyProtection="1">
      <protection locked="0"/>
    </xf>
    <xf numFmtId="0" fontId="13" fillId="11" borderId="82" xfId="1" applyFont="1" applyFill="1" applyBorder="1" applyAlignment="1" applyProtection="1">
      <alignment horizontal="center"/>
      <protection locked="0"/>
    </xf>
    <xf numFmtId="0" fontId="20" fillId="0" borderId="69" xfId="1" applyFont="1" applyBorder="1" applyProtection="1">
      <protection locked="0"/>
    </xf>
    <xf numFmtId="0" fontId="7" fillId="0" borderId="67" xfId="1" applyFont="1" applyBorder="1" applyProtection="1">
      <protection locked="0"/>
    </xf>
    <xf numFmtId="164" fontId="4" fillId="0" borderId="116" xfId="0" applyNumberFormat="1" applyFont="1" applyBorder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13" fillId="0" borderId="19" xfId="1" applyFont="1" applyBorder="1" applyAlignment="1" applyProtection="1">
      <alignment horizontal="center" vertical="center"/>
      <protection locked="0"/>
    </xf>
    <xf numFmtId="0" fontId="13" fillId="0" borderId="66" xfId="1" applyFont="1" applyBorder="1" applyAlignment="1" applyProtection="1">
      <alignment horizontal="center"/>
      <protection locked="0"/>
    </xf>
    <xf numFmtId="0" fontId="13" fillId="5" borderId="29" xfId="0" applyFont="1" applyFill="1" applyBorder="1" applyProtection="1">
      <protection locked="0"/>
    </xf>
    <xf numFmtId="0" fontId="13" fillId="5" borderId="114" xfId="0" applyFont="1" applyFill="1" applyBorder="1" applyProtection="1">
      <protection locked="0"/>
    </xf>
    <xf numFmtId="3" fontId="4" fillId="0" borderId="32" xfId="0" applyNumberFormat="1" applyFont="1" applyBorder="1" applyAlignment="1" applyProtection="1">
      <alignment horizontal="center"/>
      <protection locked="0"/>
    </xf>
    <xf numFmtId="0" fontId="13" fillId="7" borderId="63" xfId="1" applyFont="1" applyFill="1" applyBorder="1" applyProtection="1">
      <protection locked="0"/>
    </xf>
    <xf numFmtId="0" fontId="13" fillId="7" borderId="27" xfId="1" applyFont="1" applyFill="1" applyBorder="1" applyAlignment="1" applyProtection="1">
      <alignment horizontal="center"/>
      <protection locked="0"/>
    </xf>
    <xf numFmtId="0" fontId="13" fillId="7" borderId="7" xfId="1" applyFont="1" applyFill="1" applyBorder="1" applyAlignment="1" applyProtection="1">
      <alignment horizontal="center"/>
      <protection locked="0"/>
    </xf>
    <xf numFmtId="0" fontId="13" fillId="7" borderId="7" xfId="1" applyFont="1" applyFill="1" applyBorder="1" applyProtection="1">
      <protection locked="0"/>
    </xf>
    <xf numFmtId="0" fontId="7" fillId="0" borderId="36" xfId="1" applyFont="1" applyBorder="1" applyProtection="1">
      <protection locked="0"/>
    </xf>
    <xf numFmtId="0" fontId="7" fillId="0" borderId="30" xfId="1" applyFont="1" applyBorder="1" applyProtection="1">
      <protection locked="0"/>
    </xf>
    <xf numFmtId="0" fontId="13" fillId="0" borderId="60" xfId="1" applyFont="1" applyBorder="1" applyProtection="1">
      <protection locked="0"/>
    </xf>
    <xf numFmtId="0" fontId="17" fillId="0" borderId="91" xfId="1" applyBorder="1" applyProtection="1">
      <protection locked="0"/>
    </xf>
    <xf numFmtId="0" fontId="13" fillId="0" borderId="91" xfId="1" applyFont="1" applyBorder="1" applyProtection="1">
      <protection locked="0"/>
    </xf>
    <xf numFmtId="0" fontId="19" fillId="0" borderId="8" xfId="1" applyFont="1" applyBorder="1" applyProtection="1">
      <protection locked="0"/>
    </xf>
    <xf numFmtId="3" fontId="4" fillId="0" borderId="2" xfId="0" applyNumberFormat="1" applyFont="1" applyBorder="1" applyAlignment="1" applyProtection="1">
      <alignment horizontal="center"/>
      <protection locked="0"/>
    </xf>
    <xf numFmtId="0" fontId="13" fillId="5" borderId="48" xfId="0" applyFont="1" applyFill="1" applyBorder="1" applyProtection="1">
      <protection locked="0"/>
    </xf>
    <xf numFmtId="166" fontId="13" fillId="4" borderId="48" xfId="0" applyNumberFormat="1" applyFont="1" applyFill="1" applyBorder="1" applyProtection="1">
      <protection locked="0"/>
    </xf>
    <xf numFmtId="0" fontId="14" fillId="0" borderId="0" xfId="0" applyFont="1" applyProtection="1">
      <protection locked="0"/>
    </xf>
    <xf numFmtId="0" fontId="12" fillId="0" borderId="88" xfId="1" applyFont="1" applyBorder="1" applyAlignment="1" applyProtection="1">
      <alignment horizontal="left"/>
      <protection locked="0"/>
    </xf>
    <xf numFmtId="0" fontId="12" fillId="0" borderId="32" xfId="1" applyFont="1" applyBorder="1" applyProtection="1">
      <protection locked="0"/>
    </xf>
    <xf numFmtId="0" fontId="12" fillId="0" borderId="89" xfId="1" applyFont="1" applyBorder="1" applyAlignment="1" applyProtection="1">
      <alignment horizontal="center"/>
      <protection locked="0"/>
    </xf>
    <xf numFmtId="0" fontId="12" fillId="0" borderId="30" xfId="1" applyFont="1" applyBorder="1" applyAlignment="1" applyProtection="1">
      <alignment horizontal="center"/>
      <protection locked="0"/>
    </xf>
    <xf numFmtId="0" fontId="12" fillId="0" borderId="31" xfId="1" applyFont="1" applyBorder="1" applyProtection="1">
      <protection locked="0"/>
    </xf>
    <xf numFmtId="3" fontId="12" fillId="0" borderId="31" xfId="0" applyNumberFormat="1" applyFont="1" applyBorder="1" applyAlignment="1" applyProtection="1">
      <alignment horizontal="center"/>
      <protection locked="0"/>
    </xf>
    <xf numFmtId="0" fontId="12" fillId="0" borderId="30" xfId="0" applyFont="1" applyBorder="1" applyProtection="1">
      <protection locked="0"/>
    </xf>
    <xf numFmtId="166" fontId="12" fillId="0" borderId="30" xfId="0" applyNumberFormat="1" applyFont="1" applyBorder="1" applyProtection="1">
      <protection locked="0"/>
    </xf>
    <xf numFmtId="165" fontId="12" fillId="0" borderId="30" xfId="0" applyNumberFormat="1" applyFont="1" applyBorder="1" applyAlignment="1" applyProtection="1">
      <alignment horizontal="center"/>
      <protection locked="0"/>
    </xf>
    <xf numFmtId="166" fontId="12" fillId="0" borderId="78" xfId="0" applyNumberFormat="1" applyFont="1" applyBorder="1" applyProtection="1">
      <protection locked="0"/>
    </xf>
    <xf numFmtId="0" fontId="19" fillId="0" borderId="7" xfId="1" applyFont="1" applyBorder="1" applyProtection="1">
      <protection locked="0"/>
    </xf>
    <xf numFmtId="166" fontId="13" fillId="0" borderId="37" xfId="0" applyNumberFormat="1" applyFont="1" applyBorder="1" applyProtection="1">
      <protection locked="0"/>
    </xf>
    <xf numFmtId="0" fontId="7" fillId="0" borderId="23" xfId="1" applyFont="1" applyBorder="1" applyAlignment="1" applyProtection="1">
      <alignment horizontal="left"/>
      <protection locked="0"/>
    </xf>
    <xf numFmtId="0" fontId="21" fillId="0" borderId="12" xfId="1" applyFont="1" applyBorder="1" applyProtection="1">
      <protection locked="0"/>
    </xf>
    <xf numFmtId="0" fontId="13" fillId="8" borderId="42" xfId="1" applyFont="1" applyFill="1" applyBorder="1" applyAlignment="1" applyProtection="1">
      <alignment horizontal="center"/>
      <protection locked="0"/>
    </xf>
    <xf numFmtId="0" fontId="13" fillId="8" borderId="12" xfId="1" applyFont="1" applyFill="1" applyBorder="1" applyAlignment="1" applyProtection="1">
      <alignment horizontal="center"/>
      <protection locked="0"/>
    </xf>
    <xf numFmtId="0" fontId="13" fillId="13" borderId="12" xfId="1" applyFont="1" applyFill="1" applyBorder="1" applyProtection="1">
      <protection locked="0"/>
    </xf>
    <xf numFmtId="3" fontId="4" fillId="13" borderId="2" xfId="0" applyNumberFormat="1" applyFont="1" applyFill="1" applyBorder="1" applyAlignment="1" applyProtection="1">
      <alignment horizontal="center"/>
      <protection locked="0"/>
    </xf>
    <xf numFmtId="0" fontId="13" fillId="13" borderId="19" xfId="1" applyFont="1" applyFill="1" applyBorder="1" applyAlignment="1" applyProtection="1">
      <alignment horizontal="center"/>
      <protection locked="0"/>
    </xf>
    <xf numFmtId="0" fontId="13" fillId="13" borderId="17" xfId="1" applyFont="1" applyFill="1" applyBorder="1" applyProtection="1">
      <protection locked="0"/>
    </xf>
    <xf numFmtId="3" fontId="4" fillId="13" borderId="8" xfId="0" applyNumberFormat="1" applyFont="1" applyFill="1" applyBorder="1" applyAlignment="1" applyProtection="1">
      <alignment horizontal="center"/>
      <protection locked="0"/>
    </xf>
    <xf numFmtId="0" fontId="13" fillId="12" borderId="19" xfId="1" applyFont="1" applyFill="1" applyBorder="1" applyAlignment="1" applyProtection="1">
      <alignment horizontal="center"/>
      <protection locked="0"/>
    </xf>
    <xf numFmtId="0" fontId="13" fillId="12" borderId="17" xfId="1" applyFont="1" applyFill="1" applyBorder="1" applyProtection="1">
      <protection locked="0"/>
    </xf>
    <xf numFmtId="3" fontId="4" fillId="12" borderId="2" xfId="0" applyNumberFormat="1" applyFont="1" applyFill="1" applyBorder="1" applyAlignment="1" applyProtection="1">
      <alignment horizontal="center"/>
      <protection locked="0"/>
    </xf>
    <xf numFmtId="3" fontId="4" fillId="13" borderId="7" xfId="0" applyNumberFormat="1" applyFont="1" applyFill="1" applyBorder="1" applyAlignment="1" applyProtection="1">
      <alignment horizontal="center"/>
      <protection locked="0"/>
    </xf>
    <xf numFmtId="0" fontId="13" fillId="0" borderId="82" xfId="1" applyFont="1" applyBorder="1" applyProtection="1">
      <protection locked="0"/>
    </xf>
    <xf numFmtId="0" fontId="13" fillId="0" borderId="108" xfId="1" applyFont="1" applyBorder="1" applyAlignment="1" applyProtection="1">
      <alignment horizontal="center"/>
      <protection locked="0"/>
    </xf>
    <xf numFmtId="0" fontId="13" fillId="0" borderId="82" xfId="1" applyFont="1" applyBorder="1" applyAlignment="1" applyProtection="1">
      <alignment horizontal="center"/>
      <protection locked="0"/>
    </xf>
    <xf numFmtId="0" fontId="13" fillId="8" borderId="114" xfId="1" applyFont="1" applyFill="1" applyBorder="1" applyAlignment="1" applyProtection="1">
      <alignment horizontal="center"/>
      <protection locked="0"/>
    </xf>
    <xf numFmtId="0" fontId="13" fillId="8" borderId="44" xfId="1" applyFont="1" applyFill="1" applyBorder="1" applyAlignment="1" applyProtection="1">
      <alignment horizontal="center"/>
      <protection locked="0"/>
    </xf>
    <xf numFmtId="0" fontId="13" fillId="0" borderId="114" xfId="1" applyFont="1" applyBorder="1" applyAlignment="1" applyProtection="1">
      <alignment horizontal="center"/>
      <protection locked="0"/>
    </xf>
    <xf numFmtId="0" fontId="13" fillId="0" borderId="44" xfId="1" applyFont="1" applyBorder="1" applyAlignment="1" applyProtection="1">
      <alignment horizontal="center"/>
      <protection locked="0"/>
    </xf>
    <xf numFmtId="0" fontId="12" fillId="0" borderId="1" xfId="1" applyFont="1" applyProtection="1">
      <protection locked="0"/>
    </xf>
    <xf numFmtId="0" fontId="13" fillId="0" borderId="104" xfId="1" applyFont="1" applyBorder="1" applyProtection="1">
      <protection locked="0"/>
    </xf>
    <xf numFmtId="44" fontId="4" fillId="0" borderId="95" xfId="0" applyNumberFormat="1" applyFont="1" applyBorder="1" applyProtection="1">
      <protection locked="0"/>
    </xf>
    <xf numFmtId="0" fontId="3" fillId="0" borderId="36" xfId="0" applyFont="1" applyBorder="1" applyAlignment="1" applyProtection="1">
      <alignment horizontal="center"/>
      <protection locked="0"/>
    </xf>
    <xf numFmtId="0" fontId="13" fillId="7" borderId="36" xfId="1" applyFont="1" applyFill="1" applyBorder="1" applyAlignment="1" applyProtection="1">
      <alignment horizontal="center"/>
      <protection locked="0"/>
    </xf>
    <xf numFmtId="3" fontId="4" fillId="10" borderId="94" xfId="0" applyNumberFormat="1" applyFont="1" applyFill="1" applyBorder="1" applyAlignment="1" applyProtection="1">
      <alignment horizontal="center"/>
      <protection locked="0"/>
    </xf>
    <xf numFmtId="0" fontId="7" fillId="0" borderId="37" xfId="1" applyFont="1" applyBorder="1" applyProtection="1">
      <protection locked="0"/>
    </xf>
    <xf numFmtId="0" fontId="13" fillId="0" borderId="45" xfId="1" applyFont="1" applyBorder="1" applyProtection="1">
      <protection locked="0"/>
    </xf>
    <xf numFmtId="0" fontId="13" fillId="0" borderId="102" xfId="1" applyFont="1" applyBorder="1" applyAlignment="1" applyProtection="1">
      <alignment horizontal="center"/>
      <protection locked="0"/>
    </xf>
    <xf numFmtId="0" fontId="13" fillId="0" borderId="95" xfId="1" applyFont="1" applyBorder="1" applyAlignment="1" applyProtection="1">
      <alignment horizontal="center" vertical="center"/>
      <protection locked="0"/>
    </xf>
    <xf numFmtId="0" fontId="13" fillId="0" borderId="22" xfId="1" applyFont="1" applyBorder="1" applyAlignment="1" applyProtection="1">
      <alignment horizontal="center"/>
      <protection locked="0"/>
    </xf>
    <xf numFmtId="0" fontId="0" fillId="0" borderId="22" xfId="0" applyBorder="1" applyProtection="1">
      <protection locked="0"/>
    </xf>
    <xf numFmtId="0" fontId="13" fillId="0" borderId="48" xfId="1" applyFont="1" applyBorder="1" applyProtection="1">
      <protection locked="0"/>
    </xf>
    <xf numFmtId="0" fontId="13" fillId="0" borderId="48" xfId="1" applyFont="1" applyBorder="1" applyAlignment="1" applyProtection="1">
      <alignment horizontal="center"/>
      <protection locked="0"/>
    </xf>
    <xf numFmtId="0" fontId="13" fillId="0" borderId="55" xfId="1" applyFont="1" applyBorder="1" applyProtection="1">
      <protection locked="0"/>
    </xf>
    <xf numFmtId="0" fontId="13" fillId="0" borderId="55" xfId="1" applyFont="1" applyBorder="1" applyAlignment="1" applyProtection="1">
      <alignment horizontal="center"/>
      <protection locked="0"/>
    </xf>
    <xf numFmtId="0" fontId="13" fillId="0" borderId="103" xfId="1" applyFont="1" applyBorder="1" applyProtection="1">
      <protection locked="0"/>
    </xf>
    <xf numFmtId="0" fontId="13" fillId="0" borderId="62" xfId="1" applyFont="1" applyBorder="1" applyProtection="1">
      <protection locked="0"/>
    </xf>
    <xf numFmtId="0" fontId="13" fillId="0" borderId="62" xfId="1" applyFont="1" applyBorder="1" applyAlignment="1" applyProtection="1">
      <alignment horizontal="center"/>
      <protection locked="0"/>
    </xf>
    <xf numFmtId="49" fontId="7" fillId="0" borderId="62" xfId="1" applyNumberFormat="1" applyFont="1" applyBorder="1" applyAlignment="1" applyProtection="1">
      <alignment horizontal="center"/>
      <protection locked="0"/>
    </xf>
    <xf numFmtId="0" fontId="7" fillId="0" borderId="62" xfId="1" applyFont="1" applyBorder="1" applyAlignment="1" applyProtection="1">
      <alignment horizontal="center"/>
      <protection locked="0"/>
    </xf>
    <xf numFmtId="0" fontId="7" fillId="0" borderId="1" xfId="1" applyFont="1" applyProtection="1">
      <protection locked="0"/>
    </xf>
    <xf numFmtId="0" fontId="17" fillId="0" borderId="36" xfId="1" applyBorder="1" applyAlignment="1" applyProtection="1">
      <alignment horizontal="center"/>
      <protection locked="0"/>
    </xf>
    <xf numFmtId="49" fontId="13" fillId="0" borderId="62" xfId="1" applyNumberFormat="1" applyFont="1" applyBorder="1" applyAlignment="1" applyProtection="1">
      <alignment horizontal="center"/>
      <protection locked="0"/>
    </xf>
    <xf numFmtId="0" fontId="13" fillId="0" borderId="101" xfId="1" applyFont="1" applyBorder="1" applyProtection="1">
      <protection locked="0"/>
    </xf>
    <xf numFmtId="0" fontId="13" fillId="0" borderId="91" xfId="1" applyFont="1" applyBorder="1" applyAlignment="1" applyProtection="1">
      <alignment horizontal="center"/>
      <protection locked="0"/>
    </xf>
    <xf numFmtId="0" fontId="21" fillId="0" borderId="48" xfId="1" applyFont="1" applyBorder="1" applyProtection="1">
      <protection locked="0"/>
    </xf>
    <xf numFmtId="0" fontId="13" fillId="8" borderId="113" xfId="1" applyFont="1" applyFill="1" applyBorder="1" applyAlignment="1" applyProtection="1">
      <alignment horizontal="center"/>
      <protection locked="0"/>
    </xf>
    <xf numFmtId="0" fontId="13" fillId="8" borderId="48" xfId="1" applyFont="1" applyFill="1" applyBorder="1" applyAlignment="1" applyProtection="1">
      <alignment horizontal="center"/>
      <protection locked="0"/>
    </xf>
    <xf numFmtId="0" fontId="13" fillId="0" borderId="59" xfId="1" applyFont="1" applyBorder="1" applyProtection="1">
      <protection locked="0"/>
    </xf>
    <xf numFmtId="0" fontId="13" fillId="0" borderId="118" xfId="1" applyFont="1" applyBorder="1" applyAlignment="1" applyProtection="1">
      <alignment horizontal="left"/>
      <protection locked="0"/>
    </xf>
    <xf numFmtId="0" fontId="13" fillId="0" borderId="119" xfId="1" applyFont="1" applyBorder="1" applyProtection="1">
      <protection locked="0"/>
    </xf>
    <xf numFmtId="3" fontId="4" fillId="3" borderId="121" xfId="0" applyNumberFormat="1" applyFont="1" applyFill="1" applyBorder="1" applyAlignment="1" applyProtection="1">
      <alignment horizontal="center"/>
      <protection locked="0"/>
    </xf>
    <xf numFmtId="0" fontId="13" fillId="5" borderId="98" xfId="0" applyFont="1" applyFill="1" applyBorder="1" applyProtection="1">
      <protection locked="0"/>
    </xf>
    <xf numFmtId="166" fontId="13" fillId="4" borderId="98" xfId="0" applyNumberFormat="1" applyFont="1" applyFill="1" applyBorder="1" applyProtection="1">
      <protection locked="0"/>
    </xf>
    <xf numFmtId="44" fontId="4" fillId="0" borderId="98" xfId="0" applyNumberFormat="1" applyFont="1" applyBorder="1" applyProtection="1">
      <protection locked="0"/>
    </xf>
    <xf numFmtId="164" fontId="4" fillId="0" borderId="117" xfId="0" applyNumberFormat="1" applyFont="1" applyBorder="1" applyProtection="1">
      <protection locked="0"/>
    </xf>
    <xf numFmtId="0" fontId="13" fillId="5" borderId="18" xfId="0" applyFont="1" applyFill="1" applyBorder="1" applyProtection="1">
      <protection locked="0"/>
    </xf>
    <xf numFmtId="0" fontId="13" fillId="0" borderId="68" xfId="1" applyFont="1" applyBorder="1" applyProtection="1">
      <protection locked="0"/>
    </xf>
    <xf numFmtId="0" fontId="13" fillId="11" borderId="19" xfId="1" applyFont="1" applyFill="1" applyBorder="1" applyProtection="1">
      <protection locked="0"/>
    </xf>
    <xf numFmtId="0" fontId="13" fillId="11" borderId="20" xfId="1" applyFont="1" applyFill="1" applyBorder="1" applyAlignment="1" applyProtection="1">
      <alignment horizontal="center"/>
      <protection locked="0"/>
    </xf>
    <xf numFmtId="0" fontId="13" fillId="11" borderId="19" xfId="1" applyFont="1" applyFill="1" applyBorder="1" applyAlignment="1" applyProtection="1">
      <alignment horizontal="center"/>
      <protection locked="0"/>
    </xf>
    <xf numFmtId="0" fontId="13" fillId="0" borderId="39" xfId="1" applyFont="1" applyBorder="1" applyProtection="1">
      <protection locked="0"/>
    </xf>
    <xf numFmtId="0" fontId="13" fillId="0" borderId="12" xfId="1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11" xfId="1" applyFont="1" applyBorder="1" applyProtection="1">
      <protection locked="0"/>
    </xf>
    <xf numFmtId="0" fontId="13" fillId="0" borderId="133" xfId="1" applyFont="1" applyBorder="1" applyAlignment="1" applyProtection="1">
      <alignment horizontal="left"/>
      <protection locked="0"/>
    </xf>
    <xf numFmtId="0" fontId="20" fillId="0" borderId="85" xfId="1" applyFont="1" applyBorder="1" applyProtection="1">
      <protection locked="0"/>
    </xf>
    <xf numFmtId="0" fontId="13" fillId="0" borderId="85" xfId="1" applyFont="1" applyBorder="1" applyProtection="1">
      <protection locked="0"/>
    </xf>
    <xf numFmtId="0" fontId="13" fillId="0" borderId="85" xfId="1" applyFont="1" applyBorder="1" applyAlignment="1" applyProtection="1">
      <alignment horizontal="center"/>
      <protection locked="0"/>
    </xf>
    <xf numFmtId="49" fontId="7" fillId="0" borderId="85" xfId="1" applyNumberFormat="1" applyFont="1" applyBorder="1" applyAlignment="1" applyProtection="1">
      <alignment horizontal="center"/>
      <protection locked="0"/>
    </xf>
    <xf numFmtId="0" fontId="7" fillId="0" borderId="85" xfId="1" applyFont="1" applyBorder="1" applyAlignment="1" applyProtection="1">
      <alignment horizontal="center"/>
      <protection locked="0"/>
    </xf>
    <xf numFmtId="0" fontId="7" fillId="0" borderId="85" xfId="1" applyFont="1" applyBorder="1" applyProtection="1">
      <protection locked="0"/>
    </xf>
    <xf numFmtId="3" fontId="4" fillId="0" borderId="85" xfId="0" applyNumberFormat="1" applyFont="1" applyBorder="1" applyAlignment="1" applyProtection="1">
      <alignment horizontal="center"/>
      <protection locked="0"/>
    </xf>
    <xf numFmtId="0" fontId="13" fillId="0" borderId="85" xfId="0" applyFont="1" applyBorder="1" applyProtection="1">
      <protection locked="0"/>
    </xf>
    <xf numFmtId="166" fontId="13" fillId="0" borderId="85" xfId="0" applyNumberFormat="1" applyFont="1" applyBorder="1" applyProtection="1">
      <protection locked="0"/>
    </xf>
    <xf numFmtId="165" fontId="13" fillId="0" borderId="85" xfId="0" applyNumberFormat="1" applyFont="1" applyBorder="1" applyAlignment="1" applyProtection="1">
      <alignment horizontal="center"/>
      <protection locked="0"/>
    </xf>
    <xf numFmtId="166" fontId="13" fillId="0" borderId="70" xfId="0" applyNumberFormat="1" applyFont="1" applyBorder="1" applyProtection="1">
      <protection locked="0"/>
    </xf>
    <xf numFmtId="0" fontId="0" fillId="0" borderId="46" xfId="0" applyBorder="1" applyProtection="1">
      <protection locked="0"/>
    </xf>
    <xf numFmtId="0" fontId="17" fillId="0" borderId="84" xfId="0" applyFont="1" applyBorder="1" applyProtection="1">
      <protection locked="0"/>
    </xf>
    <xf numFmtId="0" fontId="0" fillId="0" borderId="85" xfId="0" applyBorder="1" applyProtection="1">
      <protection locked="0"/>
    </xf>
    <xf numFmtId="44" fontId="0" fillId="0" borderId="121" xfId="0" applyNumberFormat="1" applyBorder="1" applyProtection="1">
      <protection locked="0"/>
    </xf>
    <xf numFmtId="1" fontId="13" fillId="0" borderId="85" xfId="0" applyNumberFormat="1" applyFont="1" applyBorder="1"/>
    <xf numFmtId="0" fontId="2" fillId="4" borderId="3" xfId="0" applyFont="1" applyFill="1" applyBorder="1" applyAlignment="1" applyProtection="1">
      <alignment horizontal="center"/>
      <protection locked="0"/>
    </xf>
    <xf numFmtId="0" fontId="3" fillId="0" borderId="11" xfId="0" applyFont="1" applyBorder="1" applyProtection="1">
      <protection locked="0"/>
    </xf>
    <xf numFmtId="0" fontId="3" fillId="0" borderId="4" xfId="0" applyFont="1" applyBorder="1" applyProtection="1">
      <protection locked="0"/>
    </xf>
  </cellXfs>
  <cellStyles count="3">
    <cellStyle name="Hyperlink 2" xfId="2" xr:uid="{E35B3B0C-10CE-4DD9-B4D5-CAE4AF47BB9B}"/>
    <cellStyle name="Normal" xfId="0" builtinId="0"/>
    <cellStyle name="Normal 2" xfId="1" xr:uid="{C0C726A0-15D5-4BDE-8B82-2911B7B0626D}"/>
  </cellStyles>
  <dxfs count="0"/>
  <tableStyles count="0" defaultTableStyle="TableStyleMedium2" defaultPivotStyle="PivotStyleLight16"/>
  <colors>
    <mruColors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1923"/>
  <sheetViews>
    <sheetView tabSelected="1" zoomScaleNormal="100" zoomScaleSheetLayoutView="100" workbookViewId="0">
      <pane ySplit="5" topLeftCell="A6" activePane="bottomLeft" state="frozen"/>
      <selection pane="bottomLeft" sqref="A1:XFD1"/>
    </sheetView>
  </sheetViews>
  <sheetFormatPr defaultColWidth="14.42578125" defaultRowHeight="15" customHeight="1" x14ac:dyDescent="0.2"/>
  <cols>
    <col min="1" max="1" width="11.5703125" style="77" customWidth="1"/>
    <col min="2" max="2" width="50.42578125" style="68" bestFit="1" customWidth="1"/>
    <col min="3" max="3" width="22.85546875" style="68" customWidth="1"/>
    <col min="4" max="4" width="15.140625" style="79" customWidth="1"/>
    <col min="5" max="5" width="7.85546875" style="300" bestFit="1" customWidth="1"/>
    <col min="6" max="6" width="6" style="300" customWidth="1"/>
    <col min="7" max="7" width="3.28515625" style="300" customWidth="1"/>
    <col min="8" max="8" width="6.7109375" style="77" customWidth="1"/>
    <col min="9" max="9" width="8" style="77" customWidth="1"/>
    <col min="10" max="10" width="8.7109375" style="77" customWidth="1"/>
    <col min="11" max="11" width="9.140625" style="77" bestFit="1" customWidth="1"/>
    <col min="12" max="12" width="12.7109375" style="77" customWidth="1"/>
    <col min="13" max="13" width="8.7109375" style="77" customWidth="1"/>
    <col min="14" max="16384" width="14.42578125" style="77"/>
  </cols>
  <sheetData>
    <row r="1" spans="1:13" ht="13.5" customHeight="1" thickBot="1" x14ac:dyDescent="0.25">
      <c r="A1" s="67" t="s">
        <v>0</v>
      </c>
      <c r="C1" s="69"/>
      <c r="D1" s="70"/>
      <c r="E1" s="71"/>
      <c r="F1" s="72"/>
      <c r="G1" s="72"/>
      <c r="H1" s="73"/>
      <c r="I1" s="74"/>
      <c r="J1" s="75"/>
      <c r="K1" s="76"/>
      <c r="L1" s="76"/>
      <c r="M1" s="76"/>
    </row>
    <row r="2" spans="1:13" ht="13.5" customHeight="1" thickBot="1" x14ac:dyDescent="0.25">
      <c r="A2" s="67" t="s">
        <v>1</v>
      </c>
      <c r="B2" s="1" t="s">
        <v>1521</v>
      </c>
      <c r="C2" s="78" t="s">
        <v>2</v>
      </c>
      <c r="E2" s="593"/>
      <c r="F2" s="594"/>
      <c r="G2" s="594"/>
      <c r="H2" s="594"/>
      <c r="I2" s="594"/>
      <c r="J2" s="595"/>
      <c r="K2" s="76"/>
      <c r="L2" s="2"/>
      <c r="M2" s="76"/>
    </row>
    <row r="3" spans="1:13" ht="18.75" customHeight="1" thickBot="1" x14ac:dyDescent="0.3">
      <c r="A3" s="80"/>
      <c r="B3" s="81">
        <v>45009</v>
      </c>
      <c r="C3" s="82"/>
      <c r="E3" s="72"/>
      <c r="F3" s="83"/>
      <c r="G3" s="83"/>
      <c r="H3" s="84"/>
      <c r="I3" s="74"/>
      <c r="J3" s="76"/>
      <c r="K3" s="76"/>
      <c r="L3" s="76"/>
      <c r="M3" s="76"/>
    </row>
    <row r="4" spans="1:13" ht="34.5" customHeight="1" x14ac:dyDescent="0.2">
      <c r="A4" s="85" t="s">
        <v>3</v>
      </c>
      <c r="B4" s="86" t="s">
        <v>4</v>
      </c>
      <c r="C4" s="86" t="s">
        <v>5</v>
      </c>
      <c r="D4" s="86" t="s">
        <v>6</v>
      </c>
      <c r="E4" s="87" t="s">
        <v>7</v>
      </c>
      <c r="F4" s="88" t="s">
        <v>8</v>
      </c>
      <c r="G4" s="88" t="s">
        <v>9</v>
      </c>
      <c r="H4" s="89" t="s">
        <v>10</v>
      </c>
      <c r="I4" s="90"/>
      <c r="J4" s="91" t="s">
        <v>11</v>
      </c>
      <c r="K4" s="92" t="s">
        <v>12</v>
      </c>
      <c r="L4" s="92" t="s">
        <v>13</v>
      </c>
      <c r="M4" s="93" t="s">
        <v>14</v>
      </c>
    </row>
    <row r="5" spans="1:13" ht="13.5" customHeight="1" thickBot="1" x14ac:dyDescent="0.25">
      <c r="A5" s="94" t="s">
        <v>15</v>
      </c>
      <c r="B5" s="95"/>
      <c r="C5" s="95"/>
      <c r="D5" s="95"/>
      <c r="E5" s="96" t="s">
        <v>16</v>
      </c>
      <c r="F5" s="97" t="s">
        <v>17</v>
      </c>
      <c r="G5" s="97" t="s">
        <v>17</v>
      </c>
      <c r="H5" s="98" t="s">
        <v>18</v>
      </c>
      <c r="I5" s="99" t="s">
        <v>18</v>
      </c>
      <c r="J5" s="100" t="s">
        <v>19</v>
      </c>
      <c r="K5" s="101" t="s">
        <v>20</v>
      </c>
      <c r="L5" s="101" t="s">
        <v>20</v>
      </c>
      <c r="M5" s="102" t="s">
        <v>17</v>
      </c>
    </row>
    <row r="6" spans="1:13" ht="13.5" customHeight="1" thickBot="1" x14ac:dyDescent="0.25">
      <c r="A6" s="103"/>
      <c r="B6" s="104"/>
      <c r="C6" s="3"/>
      <c r="D6" s="105"/>
      <c r="E6" s="106"/>
      <c r="F6" s="107"/>
      <c r="G6" s="107"/>
      <c r="H6" s="108"/>
      <c r="I6" s="109"/>
      <c r="J6" s="110"/>
      <c r="K6" s="111"/>
      <c r="L6" s="111"/>
      <c r="M6" s="112"/>
    </row>
    <row r="7" spans="1:13" ht="13.5" customHeight="1" thickBot="1" x14ac:dyDescent="0.25">
      <c r="A7" s="113">
        <v>800100</v>
      </c>
      <c r="B7" s="114" t="s">
        <v>21</v>
      </c>
      <c r="C7" s="115" t="s">
        <v>22</v>
      </c>
      <c r="D7" s="116">
        <v>75012</v>
      </c>
      <c r="E7" s="116">
        <v>12</v>
      </c>
      <c r="F7" s="116">
        <v>12</v>
      </c>
      <c r="G7" s="115" t="s">
        <v>23</v>
      </c>
      <c r="H7" s="117">
        <v>12</v>
      </c>
      <c r="I7" s="4">
        <f t="shared" ref="I7" si="0">$H$7*$F$7/F7</f>
        <v>12</v>
      </c>
      <c r="J7" s="118"/>
      <c r="K7" s="119">
        <v>0</v>
      </c>
      <c r="L7" s="120">
        <f>I7*K7</f>
        <v>0</v>
      </c>
      <c r="M7" s="121">
        <f>K7/F7</f>
        <v>0</v>
      </c>
    </row>
    <row r="8" spans="1:13" ht="12.75" customHeight="1" thickBot="1" x14ac:dyDescent="0.25">
      <c r="A8" s="122"/>
      <c r="B8" s="123" t="s">
        <v>24</v>
      </c>
      <c r="C8" s="124"/>
      <c r="D8" s="125"/>
      <c r="E8" s="126"/>
      <c r="F8" s="127"/>
      <c r="G8" s="128"/>
      <c r="H8" s="129"/>
      <c r="I8" s="5"/>
      <c r="J8" s="130"/>
      <c r="K8" s="131"/>
      <c r="L8" s="131"/>
      <c r="M8" s="132"/>
    </row>
    <row r="9" spans="1:13" ht="12.75" customHeight="1" thickBot="1" x14ac:dyDescent="0.25">
      <c r="A9" s="133"/>
      <c r="B9" s="134"/>
      <c r="C9" s="135" t="s">
        <v>22</v>
      </c>
      <c r="D9" s="136">
        <v>75012</v>
      </c>
      <c r="E9" s="137">
        <v>12</v>
      </c>
      <c r="F9" s="138">
        <v>1</v>
      </c>
      <c r="G9" s="139" t="s">
        <v>25</v>
      </c>
      <c r="H9" s="140">
        <v>0</v>
      </c>
      <c r="I9" s="6">
        <f>H9</f>
        <v>0</v>
      </c>
      <c r="J9" s="118"/>
      <c r="K9" s="119">
        <v>0</v>
      </c>
      <c r="L9" s="120">
        <f>I9*K9</f>
        <v>0</v>
      </c>
      <c r="M9" s="121">
        <f>K9/F9</f>
        <v>0</v>
      </c>
    </row>
    <row r="10" spans="1:13" ht="13.5" customHeight="1" thickBot="1" x14ac:dyDescent="0.25">
      <c r="A10" s="141"/>
      <c r="B10" s="142"/>
      <c r="C10" s="143"/>
      <c r="D10" s="144"/>
      <c r="E10" s="145"/>
      <c r="F10" s="146"/>
      <c r="G10" s="147"/>
      <c r="H10" s="148"/>
      <c r="I10" s="7"/>
      <c r="J10" s="149"/>
      <c r="K10" s="150"/>
      <c r="L10" s="151"/>
      <c r="M10" s="152"/>
    </row>
    <row r="11" spans="1:13" ht="13.5" customHeight="1" thickBot="1" x14ac:dyDescent="0.25">
      <c r="A11" s="153">
        <v>800110</v>
      </c>
      <c r="B11" s="154" t="s">
        <v>26</v>
      </c>
      <c r="C11" s="115" t="s">
        <v>22</v>
      </c>
      <c r="D11" s="155">
        <v>75020</v>
      </c>
      <c r="E11" s="127">
        <v>12</v>
      </c>
      <c r="F11" s="127">
        <v>12</v>
      </c>
      <c r="G11" s="128" t="s">
        <v>23</v>
      </c>
      <c r="H11" s="156">
        <v>52</v>
      </c>
      <c r="I11" s="8">
        <f>$H$11*$F$11/F11</f>
        <v>52</v>
      </c>
      <c r="J11" s="157"/>
      <c r="K11" s="158">
        <v>0</v>
      </c>
      <c r="L11" s="159">
        <f>I11*K11</f>
        <v>0</v>
      </c>
      <c r="M11" s="160">
        <f>K11/F11</f>
        <v>0</v>
      </c>
    </row>
    <row r="12" spans="1:13" ht="12.75" customHeight="1" thickBot="1" x14ac:dyDescent="0.25">
      <c r="A12" s="122"/>
      <c r="B12" s="123" t="s">
        <v>27</v>
      </c>
      <c r="C12" s="124"/>
      <c r="D12" s="155"/>
      <c r="E12" s="127"/>
      <c r="F12" s="127"/>
      <c r="G12" s="128"/>
      <c r="H12" s="161"/>
      <c r="I12" s="5"/>
      <c r="J12" s="130"/>
      <c r="K12" s="131"/>
      <c r="L12" s="162"/>
      <c r="M12" s="163"/>
    </row>
    <row r="13" spans="1:13" ht="12.75" customHeight="1" thickBot="1" x14ac:dyDescent="0.25">
      <c r="A13" s="133"/>
      <c r="B13" s="134"/>
      <c r="C13" s="135" t="s">
        <v>22</v>
      </c>
      <c r="D13" s="164">
        <v>75020</v>
      </c>
      <c r="E13" s="165">
        <v>12</v>
      </c>
      <c r="F13" s="138">
        <v>1</v>
      </c>
      <c r="G13" s="139" t="s">
        <v>25</v>
      </c>
      <c r="H13" s="140">
        <v>0</v>
      </c>
      <c r="I13" s="6">
        <f>H13</f>
        <v>0</v>
      </c>
      <c r="J13" s="118"/>
      <c r="K13" s="119">
        <v>0</v>
      </c>
      <c r="L13" s="120">
        <f>I13*K13</f>
        <v>0</v>
      </c>
      <c r="M13" s="121">
        <f>K13/F13</f>
        <v>0</v>
      </c>
    </row>
    <row r="14" spans="1:13" ht="13.5" customHeight="1" thickBot="1" x14ac:dyDescent="0.25">
      <c r="A14" s="141"/>
      <c r="B14" s="142"/>
      <c r="C14" s="143"/>
      <c r="D14" s="144"/>
      <c r="E14" s="145"/>
      <c r="F14" s="146"/>
      <c r="G14" s="147"/>
      <c r="H14" s="166"/>
      <c r="I14" s="9"/>
      <c r="J14" s="167"/>
      <c r="K14" s="151"/>
      <c r="L14" s="151"/>
      <c r="M14" s="152"/>
    </row>
    <row r="15" spans="1:13" ht="13.5" customHeight="1" thickBot="1" x14ac:dyDescent="0.25">
      <c r="A15" s="113">
        <v>800115</v>
      </c>
      <c r="B15" s="114" t="s">
        <v>28</v>
      </c>
      <c r="C15" s="115" t="s">
        <v>29</v>
      </c>
      <c r="D15" s="168">
        <v>56680</v>
      </c>
      <c r="E15" s="116">
        <v>6</v>
      </c>
      <c r="F15" s="116">
        <v>6</v>
      </c>
      <c r="G15" s="115" t="s">
        <v>23</v>
      </c>
      <c r="H15" s="117">
        <v>0</v>
      </c>
      <c r="I15" s="4">
        <f>$H$15*$F$15/F15</f>
        <v>0</v>
      </c>
      <c r="J15" s="169"/>
      <c r="K15" s="158">
        <v>0</v>
      </c>
      <c r="L15" s="159">
        <f>I15*K15</f>
        <v>0</v>
      </c>
      <c r="M15" s="160">
        <f>K15/F15</f>
        <v>0</v>
      </c>
    </row>
    <row r="16" spans="1:13" ht="13.5" customHeight="1" thickBot="1" x14ac:dyDescent="0.25">
      <c r="A16" s="122"/>
      <c r="B16" s="123" t="s">
        <v>30</v>
      </c>
      <c r="C16" s="170"/>
      <c r="D16" s="171"/>
      <c r="E16" s="127"/>
      <c r="F16" s="127"/>
      <c r="G16" s="128"/>
      <c r="H16" s="129"/>
      <c r="I16" s="5"/>
      <c r="J16" s="172"/>
      <c r="K16" s="131"/>
      <c r="L16" s="162"/>
      <c r="M16" s="163"/>
    </row>
    <row r="17" spans="1:13" ht="12.75" customHeight="1" thickBot="1" x14ac:dyDescent="0.25">
      <c r="A17" s="133"/>
      <c r="B17" s="134" t="s">
        <v>31</v>
      </c>
      <c r="C17" s="173"/>
      <c r="D17" s="174"/>
      <c r="E17" s="165"/>
      <c r="F17" s="138">
        <v>1</v>
      </c>
      <c r="G17" s="139" t="s">
        <v>25</v>
      </c>
      <c r="H17" s="140">
        <v>0</v>
      </c>
      <c r="I17" s="10">
        <f>H17</f>
        <v>0</v>
      </c>
      <c r="J17" s="175"/>
      <c r="K17" s="176">
        <v>0</v>
      </c>
      <c r="L17" s="177">
        <f>I17*K17</f>
        <v>0</v>
      </c>
      <c r="M17" s="178">
        <f>K17/F17</f>
        <v>0</v>
      </c>
    </row>
    <row r="18" spans="1:13" ht="12.75" customHeight="1" thickBot="1" x14ac:dyDescent="0.25">
      <c r="A18" s="179"/>
      <c r="B18" s="180"/>
      <c r="C18" s="181"/>
      <c r="D18" s="182"/>
      <c r="E18" s="183"/>
      <c r="F18" s="184"/>
      <c r="G18" s="185"/>
      <c r="H18" s="186"/>
      <c r="I18" s="11"/>
      <c r="J18" s="187"/>
      <c r="K18" s="188"/>
      <c r="L18" s="188"/>
      <c r="M18" s="189"/>
    </row>
    <row r="19" spans="1:13" ht="13.5" customHeight="1" thickBot="1" x14ac:dyDescent="0.25">
      <c r="A19" s="113">
        <v>800120</v>
      </c>
      <c r="B19" s="114" t="s">
        <v>32</v>
      </c>
      <c r="C19" s="115" t="s">
        <v>22</v>
      </c>
      <c r="D19" s="116">
        <v>19196</v>
      </c>
      <c r="E19" s="116">
        <v>2</v>
      </c>
      <c r="F19" s="116">
        <v>2</v>
      </c>
      <c r="G19" s="115" t="s">
        <v>23</v>
      </c>
      <c r="H19" s="117">
        <v>0</v>
      </c>
      <c r="I19" s="4">
        <f>$H$19*$F$19/F19</f>
        <v>0</v>
      </c>
      <c r="J19" s="118"/>
      <c r="K19" s="158">
        <v>0</v>
      </c>
      <c r="L19" s="177">
        <f>I19*K19</f>
        <v>0</v>
      </c>
      <c r="M19" s="178">
        <f>K19/F19</f>
        <v>0</v>
      </c>
    </row>
    <row r="20" spans="1:13" ht="13.5" customHeight="1" thickBot="1" x14ac:dyDescent="0.25">
      <c r="A20" s="122"/>
      <c r="B20" s="123" t="s">
        <v>33</v>
      </c>
      <c r="C20" s="190"/>
      <c r="D20" s="191"/>
      <c r="E20" s="192"/>
      <c r="F20" s="127"/>
      <c r="G20" s="128"/>
      <c r="H20" s="129"/>
      <c r="I20" s="5"/>
      <c r="J20" s="130"/>
      <c r="K20" s="131"/>
      <c r="L20" s="162"/>
      <c r="M20" s="163"/>
    </row>
    <row r="21" spans="1:13" ht="12.75" customHeight="1" thickBot="1" x14ac:dyDescent="0.25">
      <c r="A21" s="133"/>
      <c r="B21" s="193"/>
      <c r="C21" s="194" t="s">
        <v>29</v>
      </c>
      <c r="D21" s="195">
        <v>56680</v>
      </c>
      <c r="E21" s="195">
        <v>6</v>
      </c>
      <c r="F21" s="196">
        <v>1</v>
      </c>
      <c r="G21" s="139" t="s">
        <v>25</v>
      </c>
      <c r="H21" s="140">
        <v>0</v>
      </c>
      <c r="I21" s="6">
        <f>H21</f>
        <v>0</v>
      </c>
      <c r="J21" s="118"/>
      <c r="K21" s="176">
        <v>0</v>
      </c>
      <c r="L21" s="177">
        <f>I21*K21</f>
        <v>0</v>
      </c>
      <c r="M21" s="178">
        <f>K21/F21</f>
        <v>0</v>
      </c>
    </row>
    <row r="22" spans="1:13" ht="12.75" customHeight="1" thickBot="1" x14ac:dyDescent="0.25">
      <c r="A22" s="141"/>
      <c r="B22" s="142"/>
      <c r="C22" s="143"/>
      <c r="D22" s="144"/>
      <c r="E22" s="145"/>
      <c r="F22" s="146"/>
      <c r="G22" s="147"/>
      <c r="H22" s="148"/>
      <c r="I22" s="7"/>
      <c r="J22" s="149"/>
      <c r="K22" s="188"/>
      <c r="L22" s="188"/>
      <c r="M22" s="189"/>
    </row>
    <row r="23" spans="1:13" ht="12.75" customHeight="1" thickBot="1" x14ac:dyDescent="0.25">
      <c r="A23" s="153">
        <v>800130</v>
      </c>
      <c r="B23" s="154" t="s">
        <v>34</v>
      </c>
      <c r="C23" s="115" t="s">
        <v>22</v>
      </c>
      <c r="D23" s="155">
        <v>19186</v>
      </c>
      <c r="E23" s="127">
        <v>1</v>
      </c>
      <c r="F23" s="127">
        <v>1</v>
      </c>
      <c r="G23" s="128" t="s">
        <v>25</v>
      </c>
      <c r="H23" s="156">
        <v>0</v>
      </c>
      <c r="I23" s="8">
        <f>$H$23*$F$23/F23</f>
        <v>0</v>
      </c>
      <c r="J23" s="157"/>
      <c r="K23" s="158">
        <v>0</v>
      </c>
      <c r="L23" s="177">
        <f>I23*K23</f>
        <v>0</v>
      </c>
      <c r="M23" s="178">
        <f>K23/F23</f>
        <v>0</v>
      </c>
    </row>
    <row r="24" spans="1:13" ht="13.5" customHeight="1" x14ac:dyDescent="0.2">
      <c r="A24" s="122"/>
      <c r="B24" s="197" t="s">
        <v>1411</v>
      </c>
      <c r="C24" s="190"/>
      <c r="D24" s="191"/>
      <c r="E24" s="192"/>
      <c r="F24" s="192"/>
      <c r="G24" s="181"/>
      <c r="H24" s="161"/>
      <c r="I24" s="7"/>
      <c r="J24" s="149"/>
      <c r="K24" s="150"/>
      <c r="L24" s="131"/>
      <c r="M24" s="163"/>
    </row>
    <row r="25" spans="1:13" ht="13.5" customHeight="1" x14ac:dyDescent="0.2">
      <c r="A25" s="179"/>
      <c r="B25" s="123" t="s">
        <v>1410</v>
      </c>
      <c r="C25" s="123"/>
      <c r="D25" s="127"/>
      <c r="E25" s="127"/>
      <c r="F25" s="127"/>
      <c r="G25" s="123"/>
      <c r="H25" s="186"/>
      <c r="I25" s="12"/>
      <c r="J25" s="198"/>
      <c r="K25" s="199"/>
      <c r="L25" s="150"/>
      <c r="M25" s="189"/>
    </row>
    <row r="26" spans="1:13" ht="12.75" customHeight="1" thickBot="1" x14ac:dyDescent="0.25">
      <c r="A26" s="179"/>
      <c r="B26" s="181"/>
      <c r="C26" s="190"/>
      <c r="D26" s="191"/>
      <c r="E26" s="182"/>
      <c r="F26" s="182"/>
      <c r="G26" s="181"/>
      <c r="H26" s="186"/>
      <c r="I26" s="11"/>
      <c r="J26" s="187"/>
      <c r="K26" s="188"/>
      <c r="L26" s="150"/>
      <c r="M26" s="200"/>
    </row>
    <row r="27" spans="1:13" ht="12.75" customHeight="1" thickBot="1" x14ac:dyDescent="0.25">
      <c r="A27" s="201">
        <v>800135</v>
      </c>
      <c r="B27" s="154" t="s">
        <v>36</v>
      </c>
      <c r="C27" s="115" t="s">
        <v>37</v>
      </c>
      <c r="D27" s="202" t="s">
        <v>38</v>
      </c>
      <c r="E27" s="116">
        <v>1</v>
      </c>
      <c r="F27" s="116">
        <v>1</v>
      </c>
      <c r="G27" s="115" t="s">
        <v>25</v>
      </c>
      <c r="H27" s="117">
        <v>0</v>
      </c>
      <c r="I27" s="8">
        <f>$H$27*$F$27/F27</f>
        <v>0</v>
      </c>
      <c r="J27" s="157"/>
      <c r="K27" s="158">
        <v>0</v>
      </c>
      <c r="L27" s="177">
        <f>I27*K27</f>
        <v>0</v>
      </c>
      <c r="M27" s="178">
        <f>K27/F27</f>
        <v>0</v>
      </c>
    </row>
    <row r="28" spans="1:13" ht="12.75" customHeight="1" x14ac:dyDescent="0.2">
      <c r="A28" s="179"/>
      <c r="B28" s="197" t="s">
        <v>39</v>
      </c>
      <c r="C28" s="170"/>
      <c r="D28" s="155"/>
      <c r="E28" s="127"/>
      <c r="F28" s="127"/>
      <c r="G28" s="128"/>
      <c r="H28" s="161"/>
      <c r="I28" s="5"/>
      <c r="J28" s="130"/>
      <c r="K28" s="131"/>
      <c r="L28" s="131"/>
      <c r="M28" s="163"/>
    </row>
    <row r="29" spans="1:13" ht="12.75" customHeight="1" x14ac:dyDescent="0.2">
      <c r="A29" s="179"/>
      <c r="B29" s="123" t="s">
        <v>40</v>
      </c>
      <c r="C29" s="170"/>
      <c r="D29" s="155"/>
      <c r="E29" s="127"/>
      <c r="F29" s="127"/>
      <c r="G29" s="128"/>
      <c r="H29" s="161"/>
      <c r="I29" s="7"/>
      <c r="J29" s="149"/>
      <c r="K29" s="150"/>
      <c r="L29" s="150"/>
      <c r="M29" s="189"/>
    </row>
    <row r="30" spans="1:13" ht="12.75" customHeight="1" thickBot="1" x14ac:dyDescent="0.25">
      <c r="A30" s="122"/>
      <c r="B30" s="181"/>
      <c r="C30" s="190"/>
      <c r="D30" s="203"/>
      <c r="E30" s="192"/>
      <c r="F30" s="192"/>
      <c r="G30" s="181"/>
      <c r="H30" s="204"/>
      <c r="I30" s="12"/>
      <c r="J30" s="198"/>
      <c r="K30" s="205"/>
      <c r="L30" s="205"/>
      <c r="M30" s="206"/>
    </row>
    <row r="31" spans="1:13" ht="13.5" customHeight="1" thickBot="1" x14ac:dyDescent="0.25">
      <c r="A31" s="113">
        <v>800140</v>
      </c>
      <c r="B31" s="114" t="s">
        <v>41</v>
      </c>
      <c r="C31" s="207" t="s">
        <v>42</v>
      </c>
      <c r="D31" s="168" t="s">
        <v>43</v>
      </c>
      <c r="E31" s="208">
        <v>288</v>
      </c>
      <c r="F31" s="209">
        <v>12</v>
      </c>
      <c r="G31" s="210" t="s">
        <v>23</v>
      </c>
      <c r="H31" s="117">
        <v>0</v>
      </c>
      <c r="I31" s="13">
        <f>$H$31*$F$31/F31</f>
        <v>0</v>
      </c>
      <c r="J31" s="118"/>
      <c r="K31" s="119">
        <v>0</v>
      </c>
      <c r="L31" s="177">
        <f>I31*K31</f>
        <v>0</v>
      </c>
      <c r="M31" s="178">
        <f>K31/F31</f>
        <v>0</v>
      </c>
    </row>
    <row r="32" spans="1:13" ht="12.75" customHeight="1" x14ac:dyDescent="0.2">
      <c r="A32" s="122"/>
      <c r="B32" s="211" t="s">
        <v>44</v>
      </c>
      <c r="C32" s="123" t="s">
        <v>45</v>
      </c>
      <c r="D32" s="127" t="s">
        <v>46</v>
      </c>
      <c r="E32" s="127">
        <v>12</v>
      </c>
      <c r="F32" s="127">
        <v>12</v>
      </c>
      <c r="G32" s="212" t="s">
        <v>23</v>
      </c>
      <c r="H32" s="213"/>
      <c r="I32" s="12">
        <f t="shared" ref="I32:I34" si="1">$H$31*$F$31/F32</f>
        <v>0</v>
      </c>
      <c r="J32" s="214"/>
      <c r="K32" s="215">
        <v>0</v>
      </c>
      <c r="L32" s="216">
        <f>I32*K32</f>
        <v>0</v>
      </c>
      <c r="M32" s="217">
        <f>K32/F32</f>
        <v>0</v>
      </c>
    </row>
    <row r="33" spans="1:13" ht="12.75" customHeight="1" x14ac:dyDescent="0.2">
      <c r="A33" s="122"/>
      <c r="B33" s="211"/>
      <c r="C33" s="123" t="s">
        <v>47</v>
      </c>
      <c r="D33" s="127" t="s">
        <v>48</v>
      </c>
      <c r="E33" s="127">
        <v>12</v>
      </c>
      <c r="F33" s="127">
        <v>12</v>
      </c>
      <c r="G33" s="212" t="s">
        <v>23</v>
      </c>
      <c r="H33" s="186"/>
      <c r="I33" s="12">
        <f t="shared" si="1"/>
        <v>0</v>
      </c>
      <c r="J33" s="214"/>
      <c r="K33" s="215">
        <v>0</v>
      </c>
      <c r="L33" s="216">
        <f t="shared" ref="L33:L34" si="2">I33*K33</f>
        <v>0</v>
      </c>
      <c r="M33" s="217">
        <f t="shared" ref="M33:M34" si="3">K33/F33</f>
        <v>0</v>
      </c>
    </row>
    <row r="34" spans="1:13" ht="12.75" customHeight="1" x14ac:dyDescent="0.2">
      <c r="A34" s="122"/>
      <c r="B34" s="211"/>
      <c r="C34" s="123" t="s">
        <v>49</v>
      </c>
      <c r="D34" s="127" t="s">
        <v>50</v>
      </c>
      <c r="E34" s="218" t="s">
        <v>51</v>
      </c>
      <c r="F34" s="127">
        <v>12</v>
      </c>
      <c r="G34" s="212" t="s">
        <v>23</v>
      </c>
      <c r="H34" s="186"/>
      <c r="I34" s="12">
        <f t="shared" si="1"/>
        <v>0</v>
      </c>
      <c r="J34" s="214"/>
      <c r="K34" s="215">
        <v>0</v>
      </c>
      <c r="L34" s="199">
        <f t="shared" si="2"/>
        <v>0</v>
      </c>
      <c r="M34" s="219">
        <f t="shared" si="3"/>
        <v>0</v>
      </c>
    </row>
    <row r="35" spans="1:13" ht="12.75" customHeight="1" thickBot="1" x14ac:dyDescent="0.25">
      <c r="A35" s="133"/>
      <c r="B35" s="134" t="s">
        <v>31</v>
      </c>
      <c r="C35" s="194"/>
      <c r="D35" s="195"/>
      <c r="E35" s="195"/>
      <c r="F35" s="196">
        <v>1</v>
      </c>
      <c r="G35" s="139" t="s">
        <v>25</v>
      </c>
      <c r="H35" s="140">
        <v>0</v>
      </c>
      <c r="I35" s="14">
        <f>H35</f>
        <v>0</v>
      </c>
      <c r="J35" s="220"/>
      <c r="K35" s="221">
        <v>0</v>
      </c>
      <c r="L35" s="216">
        <f>I35*K35</f>
        <v>0</v>
      </c>
      <c r="M35" s="217">
        <f>K35/F35</f>
        <v>0</v>
      </c>
    </row>
    <row r="36" spans="1:13" ht="12.75" customHeight="1" thickBot="1" x14ac:dyDescent="0.25">
      <c r="A36" s="141"/>
      <c r="B36" s="142"/>
      <c r="C36" s="143"/>
      <c r="D36" s="144"/>
      <c r="E36" s="145"/>
      <c r="F36" s="146"/>
      <c r="G36" s="147"/>
      <c r="H36" s="148"/>
      <c r="I36" s="7"/>
      <c r="J36" s="149"/>
      <c r="K36" s="150"/>
      <c r="L36" s="151"/>
      <c r="M36" s="152"/>
    </row>
    <row r="37" spans="1:13" ht="13.5" customHeight="1" thickBot="1" x14ac:dyDescent="0.25">
      <c r="A37" s="153">
        <v>800150</v>
      </c>
      <c r="B37" s="154" t="s">
        <v>52</v>
      </c>
      <c r="C37" s="170" t="s">
        <v>53</v>
      </c>
      <c r="D37" s="155" t="s">
        <v>54</v>
      </c>
      <c r="E37" s="127">
        <v>6</v>
      </c>
      <c r="F37" s="127">
        <v>6</v>
      </c>
      <c r="G37" s="128" t="s">
        <v>23</v>
      </c>
      <c r="H37" s="156">
        <v>0</v>
      </c>
      <c r="I37" s="13">
        <f>$H$37*$F$37/F37</f>
        <v>0</v>
      </c>
      <c r="J37" s="118"/>
      <c r="K37" s="119">
        <v>0</v>
      </c>
      <c r="L37" s="177">
        <f>I37*K37</f>
        <v>0</v>
      </c>
      <c r="M37" s="178">
        <f>K37/F37</f>
        <v>0</v>
      </c>
    </row>
    <row r="38" spans="1:13" ht="13.5" customHeight="1" x14ac:dyDescent="0.2">
      <c r="A38" s="122"/>
      <c r="B38" s="123" t="s">
        <v>55</v>
      </c>
      <c r="C38" s="170"/>
      <c r="D38" s="155"/>
      <c r="E38" s="127"/>
      <c r="F38" s="127"/>
      <c r="G38" s="128"/>
      <c r="H38" s="161"/>
      <c r="I38" s="5"/>
      <c r="J38" s="130"/>
      <c r="K38" s="131"/>
      <c r="L38" s="131"/>
      <c r="M38" s="163"/>
    </row>
    <row r="39" spans="1:13" ht="12.75" customHeight="1" thickBot="1" x14ac:dyDescent="0.25">
      <c r="A39" s="122"/>
      <c r="B39" s="123" t="s">
        <v>56</v>
      </c>
      <c r="C39" s="190"/>
      <c r="D39" s="191"/>
      <c r="E39" s="192"/>
      <c r="F39" s="127"/>
      <c r="G39" s="128"/>
      <c r="H39" s="161"/>
      <c r="I39" s="5"/>
      <c r="J39" s="130"/>
      <c r="K39" s="131"/>
      <c r="L39" s="131"/>
      <c r="M39" s="163"/>
    </row>
    <row r="40" spans="1:13" ht="12.75" customHeight="1" thickBot="1" x14ac:dyDescent="0.25">
      <c r="A40" s="133"/>
      <c r="B40" s="193"/>
      <c r="C40" s="194" t="s">
        <v>53</v>
      </c>
      <c r="D40" s="195" t="s">
        <v>54</v>
      </c>
      <c r="E40" s="195">
        <v>6</v>
      </c>
      <c r="F40" s="196">
        <v>1</v>
      </c>
      <c r="G40" s="139" t="s">
        <v>25</v>
      </c>
      <c r="H40" s="140">
        <v>0</v>
      </c>
      <c r="I40" s="6">
        <f>H40</f>
        <v>0</v>
      </c>
      <c r="J40" s="118"/>
      <c r="K40" s="176">
        <v>0</v>
      </c>
      <c r="L40" s="177">
        <f>I40*K40</f>
        <v>0</v>
      </c>
      <c r="M40" s="178">
        <f>K40/F40</f>
        <v>0</v>
      </c>
    </row>
    <row r="41" spans="1:13" ht="13.5" customHeight="1" thickBot="1" x14ac:dyDescent="0.25">
      <c r="A41" s="141"/>
      <c r="B41" s="142"/>
      <c r="C41" s="143"/>
      <c r="D41" s="144"/>
      <c r="E41" s="145"/>
      <c r="F41" s="146"/>
      <c r="G41" s="147"/>
      <c r="H41" s="166"/>
      <c r="I41" s="9"/>
      <c r="J41" s="167"/>
      <c r="K41" s="151"/>
      <c r="L41" s="151"/>
      <c r="M41" s="152"/>
    </row>
    <row r="42" spans="1:13" ht="13.5" customHeight="1" thickBot="1" x14ac:dyDescent="0.25">
      <c r="A42" s="113">
        <v>800160</v>
      </c>
      <c r="B42" s="114" t="s">
        <v>57</v>
      </c>
      <c r="C42" s="115" t="s">
        <v>58</v>
      </c>
      <c r="D42" s="116">
        <v>1085303</v>
      </c>
      <c r="E42" s="116">
        <v>1</v>
      </c>
      <c r="F42" s="116">
        <v>1</v>
      </c>
      <c r="G42" s="115" t="s">
        <v>25</v>
      </c>
      <c r="H42" s="117">
        <v>1</v>
      </c>
      <c r="I42" s="15">
        <f>$H$42*$F$42/F42</f>
        <v>1</v>
      </c>
      <c r="J42" s="169"/>
      <c r="K42" s="222">
        <v>0</v>
      </c>
      <c r="L42" s="177">
        <f>I42*K42</f>
        <v>0</v>
      </c>
      <c r="M42" s="178">
        <f>K42/F42</f>
        <v>0</v>
      </c>
    </row>
    <row r="43" spans="1:13" ht="12.75" customHeight="1" x14ac:dyDescent="0.2">
      <c r="A43" s="122"/>
      <c r="B43" s="223" t="s">
        <v>59</v>
      </c>
      <c r="C43" s="170"/>
      <c r="D43" s="155"/>
      <c r="E43" s="127"/>
      <c r="F43" s="127"/>
      <c r="G43" s="128"/>
      <c r="H43" s="224"/>
      <c r="I43" s="12"/>
      <c r="J43" s="225"/>
      <c r="K43" s="188"/>
      <c r="L43" s="216"/>
      <c r="M43" s="217"/>
    </row>
    <row r="44" spans="1:13" ht="12.75" customHeight="1" x14ac:dyDescent="0.2">
      <c r="A44" s="122"/>
      <c r="B44" s="123"/>
      <c r="C44" s="170"/>
      <c r="D44" s="155"/>
      <c r="E44" s="127"/>
      <c r="F44" s="127"/>
      <c r="G44" s="128"/>
      <c r="H44" s="161"/>
      <c r="I44" s="16"/>
      <c r="J44" s="130"/>
      <c r="K44" s="131"/>
      <c r="L44" s="131"/>
      <c r="M44" s="132"/>
    </row>
    <row r="45" spans="1:13" ht="12.75" customHeight="1" thickBot="1" x14ac:dyDescent="0.25">
      <c r="A45" s="226"/>
      <c r="B45" s="227"/>
      <c r="C45" s="228"/>
      <c r="D45" s="229"/>
      <c r="E45" s="230"/>
      <c r="F45" s="230"/>
      <c r="G45" s="231"/>
      <c r="H45" s="166"/>
      <c r="I45" s="9"/>
      <c r="J45" s="167"/>
      <c r="K45" s="151"/>
      <c r="L45" s="151"/>
      <c r="M45" s="152"/>
    </row>
    <row r="46" spans="1:13" ht="13.5" customHeight="1" thickBot="1" x14ac:dyDescent="0.25">
      <c r="A46" s="232">
        <v>800165</v>
      </c>
      <c r="B46" s="233" t="s">
        <v>60</v>
      </c>
      <c r="C46" s="128" t="s">
        <v>49</v>
      </c>
      <c r="D46" s="234"/>
      <c r="E46" s="234">
        <v>1</v>
      </c>
      <c r="F46" s="234">
        <v>1</v>
      </c>
      <c r="G46" s="128" t="s">
        <v>25</v>
      </c>
      <c r="H46" s="156">
        <v>0</v>
      </c>
      <c r="I46" s="17">
        <f>$H$46*$F$46/F46</f>
        <v>0</v>
      </c>
      <c r="J46" s="235"/>
      <c r="K46" s="221">
        <v>0</v>
      </c>
      <c r="L46" s="216">
        <f>I46*K46</f>
        <v>0</v>
      </c>
      <c r="M46" s="217">
        <f>K46/F46</f>
        <v>0</v>
      </c>
    </row>
    <row r="47" spans="1:13" ht="12.75" customHeight="1" x14ac:dyDescent="0.2">
      <c r="A47" s="122"/>
      <c r="B47" s="223" t="s">
        <v>61</v>
      </c>
      <c r="C47" s="170"/>
      <c r="D47" s="155"/>
      <c r="E47" s="127"/>
      <c r="F47" s="127"/>
      <c r="G47" s="128"/>
      <c r="H47" s="224"/>
      <c r="I47" s="12"/>
      <c r="J47" s="225"/>
      <c r="K47" s="188"/>
      <c r="L47" s="216"/>
      <c r="M47" s="217"/>
    </row>
    <row r="48" spans="1:13" ht="12.75" customHeight="1" x14ac:dyDescent="0.2">
      <c r="A48" s="122"/>
      <c r="B48" s="123"/>
      <c r="C48" s="170"/>
      <c r="D48" s="155"/>
      <c r="E48" s="127"/>
      <c r="F48" s="127"/>
      <c r="G48" s="128"/>
      <c r="H48" s="161"/>
      <c r="I48" s="16"/>
      <c r="J48" s="130"/>
      <c r="K48" s="131"/>
      <c r="L48" s="131"/>
      <c r="M48" s="132"/>
    </row>
    <row r="49" spans="1:13" ht="12.75" customHeight="1" thickBot="1" x14ac:dyDescent="0.25">
      <c r="A49" s="226"/>
      <c r="B49" s="227"/>
      <c r="C49" s="228"/>
      <c r="D49" s="229"/>
      <c r="E49" s="230"/>
      <c r="F49" s="230"/>
      <c r="G49" s="231"/>
      <c r="H49" s="166"/>
      <c r="I49" s="9"/>
      <c r="J49" s="167"/>
      <c r="K49" s="151"/>
      <c r="L49" s="151"/>
      <c r="M49" s="152"/>
    </row>
    <row r="50" spans="1:13" ht="13.5" customHeight="1" thickBot="1" x14ac:dyDescent="0.25">
      <c r="A50" s="153">
        <v>800170</v>
      </c>
      <c r="B50" s="236" t="s">
        <v>62</v>
      </c>
      <c r="C50" s="170" t="s">
        <v>63</v>
      </c>
      <c r="D50" s="155" t="s">
        <v>64</v>
      </c>
      <c r="E50" s="234">
        <v>1</v>
      </c>
      <c r="F50" s="234">
        <v>1</v>
      </c>
      <c r="G50" s="128" t="s">
        <v>25</v>
      </c>
      <c r="H50" s="156">
        <v>0</v>
      </c>
      <c r="I50" s="18">
        <f>$H$50*$F$50/F50</f>
        <v>0</v>
      </c>
      <c r="J50" s="235"/>
      <c r="K50" s="221">
        <v>0</v>
      </c>
      <c r="L50" s="216">
        <f>I50*K50</f>
        <v>0</v>
      </c>
      <c r="M50" s="217">
        <f>K50/F50</f>
        <v>0</v>
      </c>
    </row>
    <row r="51" spans="1:13" ht="13.5" customHeight="1" x14ac:dyDescent="0.2">
      <c r="A51" s="122"/>
      <c r="B51" s="123" t="s">
        <v>65</v>
      </c>
      <c r="C51" s="170" t="s">
        <v>66</v>
      </c>
      <c r="D51" s="155" t="s">
        <v>67</v>
      </c>
      <c r="E51" s="127">
        <v>1</v>
      </c>
      <c r="F51" s="127">
        <v>1</v>
      </c>
      <c r="G51" s="128" t="s">
        <v>25</v>
      </c>
      <c r="H51" s="204"/>
      <c r="I51" s="12">
        <f t="shared" ref="I51:I52" si="4">$H$50*$F$50/F51</f>
        <v>0</v>
      </c>
      <c r="J51" s="237"/>
      <c r="K51" s="238">
        <v>0</v>
      </c>
      <c r="L51" s="216">
        <f t="shared" ref="L51:L52" si="5">I51*K51</f>
        <v>0</v>
      </c>
      <c r="M51" s="217">
        <f t="shared" ref="M51:M52" si="6">K51/F51</f>
        <v>0</v>
      </c>
    </row>
    <row r="52" spans="1:13" ht="12.75" customHeight="1" x14ac:dyDescent="0.2">
      <c r="A52" s="122"/>
      <c r="B52" s="123"/>
      <c r="C52" s="170" t="s">
        <v>47</v>
      </c>
      <c r="D52" s="155">
        <v>1958</v>
      </c>
      <c r="E52" s="127">
        <v>1</v>
      </c>
      <c r="F52" s="127">
        <v>1</v>
      </c>
      <c r="G52" s="128" t="s">
        <v>25</v>
      </c>
      <c r="H52" s="204"/>
      <c r="I52" s="12">
        <f t="shared" si="4"/>
        <v>0</v>
      </c>
      <c r="J52" s="237"/>
      <c r="K52" s="238">
        <v>0</v>
      </c>
      <c r="L52" s="216">
        <f t="shared" si="5"/>
        <v>0</v>
      </c>
      <c r="M52" s="217">
        <f t="shared" si="6"/>
        <v>0</v>
      </c>
    </row>
    <row r="53" spans="1:13" ht="12" customHeight="1" x14ac:dyDescent="0.2">
      <c r="A53" s="122"/>
      <c r="B53" s="123"/>
      <c r="C53" s="123"/>
      <c r="D53" s="127"/>
      <c r="E53" s="239"/>
      <c r="F53" s="127"/>
      <c r="G53" s="123"/>
      <c r="H53" s="161"/>
      <c r="I53" s="5"/>
      <c r="J53" s="130"/>
      <c r="K53" s="131"/>
      <c r="L53" s="131"/>
      <c r="M53" s="163"/>
    </row>
    <row r="54" spans="1:13" ht="13.5" customHeight="1" thickBot="1" x14ac:dyDescent="0.25">
      <c r="A54" s="141"/>
      <c r="B54" s="142"/>
      <c r="C54" s="143"/>
      <c r="D54" s="144"/>
      <c r="E54" s="145"/>
      <c r="F54" s="146"/>
      <c r="G54" s="147"/>
      <c r="H54" s="166"/>
      <c r="I54" s="9"/>
      <c r="J54" s="167"/>
      <c r="K54" s="151"/>
      <c r="L54" s="151"/>
      <c r="M54" s="152"/>
    </row>
    <row r="55" spans="1:13" ht="13.5" customHeight="1" thickBot="1" x14ac:dyDescent="0.25">
      <c r="A55" s="113">
        <v>800180</v>
      </c>
      <c r="B55" s="114" t="s">
        <v>68</v>
      </c>
      <c r="C55" s="170" t="s">
        <v>63</v>
      </c>
      <c r="D55" s="116" t="s">
        <v>69</v>
      </c>
      <c r="E55" s="116">
        <v>1</v>
      </c>
      <c r="F55" s="116">
        <v>1</v>
      </c>
      <c r="G55" s="115" t="s">
        <v>25</v>
      </c>
      <c r="H55" s="117">
        <v>0</v>
      </c>
      <c r="I55" s="19">
        <f>$H$55*$F$55/F55</f>
        <v>0</v>
      </c>
      <c r="J55" s="169"/>
      <c r="K55" s="222">
        <v>0</v>
      </c>
      <c r="L55" s="177">
        <f>I55*K55</f>
        <v>0</v>
      </c>
      <c r="M55" s="178">
        <f>K55/F55</f>
        <v>0</v>
      </c>
    </row>
    <row r="56" spans="1:13" ht="12.75" customHeight="1" x14ac:dyDescent="0.2">
      <c r="A56" s="122"/>
      <c r="B56" s="197" t="s">
        <v>70</v>
      </c>
      <c r="C56" s="190" t="s">
        <v>66</v>
      </c>
      <c r="D56" s="191" t="s">
        <v>71</v>
      </c>
      <c r="E56" s="192">
        <v>1</v>
      </c>
      <c r="F56" s="192">
        <v>1</v>
      </c>
      <c r="G56" s="181" t="s">
        <v>25</v>
      </c>
      <c r="H56" s="224"/>
      <c r="I56" s="12">
        <f>$H$55*$F$55/F56</f>
        <v>0</v>
      </c>
      <c r="J56" s="240"/>
      <c r="K56" s="241">
        <v>0</v>
      </c>
      <c r="L56" s="216">
        <f>I56*K56</f>
        <v>0</v>
      </c>
      <c r="M56" s="217">
        <f>K56/F56</f>
        <v>0</v>
      </c>
    </row>
    <row r="57" spans="1:13" ht="12.75" customHeight="1" x14ac:dyDescent="0.2">
      <c r="A57" s="179"/>
      <c r="B57" s="123" t="s">
        <v>72</v>
      </c>
      <c r="C57" s="123"/>
      <c r="D57" s="127"/>
      <c r="E57" s="127"/>
      <c r="F57" s="127"/>
      <c r="G57" s="123"/>
      <c r="H57" s="186"/>
      <c r="I57" s="12"/>
      <c r="J57" s="198"/>
      <c r="K57" s="199"/>
      <c r="L57" s="199"/>
      <c r="M57" s="219"/>
    </row>
    <row r="58" spans="1:13" ht="12.75" customHeight="1" thickBot="1" x14ac:dyDescent="0.25">
      <c r="A58" s="141"/>
      <c r="B58" s="242"/>
      <c r="C58" s="143"/>
      <c r="D58" s="144"/>
      <c r="E58" s="145"/>
      <c r="F58" s="146"/>
      <c r="G58" s="147"/>
      <c r="H58" s="148"/>
      <c r="I58" s="11"/>
      <c r="J58" s="187"/>
      <c r="K58" s="188"/>
      <c r="L58" s="243"/>
      <c r="M58" s="244"/>
    </row>
    <row r="59" spans="1:13" ht="13.5" customHeight="1" thickBot="1" x14ac:dyDescent="0.25">
      <c r="A59" s="153">
        <v>800190</v>
      </c>
      <c r="B59" s="154" t="s">
        <v>73</v>
      </c>
      <c r="C59" s="170" t="s">
        <v>74</v>
      </c>
      <c r="D59" s="155" t="s">
        <v>75</v>
      </c>
      <c r="E59" s="116">
        <v>1</v>
      </c>
      <c r="F59" s="116">
        <v>1</v>
      </c>
      <c r="G59" s="128" t="s">
        <v>25</v>
      </c>
      <c r="H59" s="156">
        <v>0</v>
      </c>
      <c r="I59" s="19">
        <f>$H$59*$F$59/F59</f>
        <v>0</v>
      </c>
      <c r="J59" s="157"/>
      <c r="K59" s="158">
        <v>0</v>
      </c>
      <c r="L59" s="177">
        <f>I59*K59</f>
        <v>0</v>
      </c>
      <c r="M59" s="178">
        <f>K59/F59</f>
        <v>0</v>
      </c>
    </row>
    <row r="60" spans="1:13" ht="13.5" customHeight="1" x14ac:dyDescent="0.2">
      <c r="A60" s="122"/>
      <c r="B60" s="123" t="s">
        <v>76</v>
      </c>
      <c r="C60" s="170" t="s">
        <v>77</v>
      </c>
      <c r="D60" s="155">
        <v>908</v>
      </c>
      <c r="E60" s="127">
        <v>1</v>
      </c>
      <c r="F60" s="127">
        <v>1</v>
      </c>
      <c r="G60" s="128" t="s">
        <v>25</v>
      </c>
      <c r="H60" s="204"/>
      <c r="I60" s="12">
        <f t="shared" ref="I60:I62" si="7">$H$59*$F$59/F60</f>
        <v>0</v>
      </c>
      <c r="J60" s="237"/>
      <c r="K60" s="238">
        <v>0</v>
      </c>
      <c r="L60" s="216">
        <f t="shared" ref="L60:L62" si="8">I60*K60</f>
        <v>0</v>
      </c>
      <c r="M60" s="217">
        <f t="shared" ref="M60:M62" si="9">K60/F60</f>
        <v>0</v>
      </c>
    </row>
    <row r="61" spans="1:13" ht="12.75" customHeight="1" x14ac:dyDescent="0.2">
      <c r="A61" s="122"/>
      <c r="B61" s="123" t="s">
        <v>78</v>
      </c>
      <c r="C61" s="170" t="s">
        <v>79</v>
      </c>
      <c r="D61" s="155" t="s">
        <v>80</v>
      </c>
      <c r="E61" s="127">
        <v>1</v>
      </c>
      <c r="F61" s="127">
        <v>1</v>
      </c>
      <c r="G61" s="128" t="s">
        <v>25</v>
      </c>
      <c r="H61" s="204"/>
      <c r="I61" s="12">
        <f t="shared" si="7"/>
        <v>0</v>
      </c>
      <c r="J61" s="237"/>
      <c r="K61" s="238">
        <v>0</v>
      </c>
      <c r="L61" s="216">
        <f t="shared" si="8"/>
        <v>0</v>
      </c>
      <c r="M61" s="217">
        <f t="shared" si="9"/>
        <v>0</v>
      </c>
    </row>
    <row r="62" spans="1:13" ht="12.75" customHeight="1" x14ac:dyDescent="0.2">
      <c r="A62" s="122"/>
      <c r="B62" s="123"/>
      <c r="C62" s="170" t="s">
        <v>81</v>
      </c>
      <c r="D62" s="155">
        <v>1003</v>
      </c>
      <c r="E62" s="127">
        <v>1</v>
      </c>
      <c r="F62" s="127">
        <v>1</v>
      </c>
      <c r="G62" s="128" t="s">
        <v>25</v>
      </c>
      <c r="H62" s="204"/>
      <c r="I62" s="12">
        <f t="shared" si="7"/>
        <v>0</v>
      </c>
      <c r="J62" s="237"/>
      <c r="K62" s="238">
        <v>0</v>
      </c>
      <c r="L62" s="216">
        <f t="shared" si="8"/>
        <v>0</v>
      </c>
      <c r="M62" s="217">
        <f t="shared" si="9"/>
        <v>0</v>
      </c>
    </row>
    <row r="63" spans="1:13" ht="12" customHeight="1" x14ac:dyDescent="0.2">
      <c r="A63" s="122"/>
      <c r="B63" s="123"/>
      <c r="C63" s="123"/>
      <c r="D63" s="127"/>
      <c r="E63" s="239"/>
      <c r="F63" s="127"/>
      <c r="G63" s="123"/>
      <c r="H63" s="161"/>
      <c r="I63" s="16"/>
      <c r="J63" s="130"/>
      <c r="K63" s="131"/>
      <c r="L63" s="131"/>
      <c r="M63" s="163"/>
    </row>
    <row r="64" spans="1:13" ht="13.5" customHeight="1" thickBot="1" x14ac:dyDescent="0.25">
      <c r="A64" s="141"/>
      <c r="B64" s="142"/>
      <c r="C64" s="143"/>
      <c r="D64" s="144"/>
      <c r="E64" s="145"/>
      <c r="F64" s="146"/>
      <c r="G64" s="147"/>
      <c r="H64" s="166"/>
      <c r="I64" s="9"/>
      <c r="J64" s="167"/>
      <c r="K64" s="151"/>
      <c r="L64" s="151"/>
      <c r="M64" s="152"/>
    </row>
    <row r="65" spans="1:13" ht="13.5" customHeight="1" thickBot="1" x14ac:dyDescent="0.25">
      <c r="A65" s="113">
        <v>800200</v>
      </c>
      <c r="B65" s="114" t="s">
        <v>82</v>
      </c>
      <c r="C65" s="115" t="s">
        <v>83</v>
      </c>
      <c r="D65" s="116" t="s">
        <v>84</v>
      </c>
      <c r="E65" s="116">
        <v>1</v>
      </c>
      <c r="F65" s="116">
        <v>1</v>
      </c>
      <c r="G65" s="115" t="s">
        <v>25</v>
      </c>
      <c r="H65" s="117">
        <v>0</v>
      </c>
      <c r="I65" s="19">
        <f>$H$65*$F$65/F65</f>
        <v>0</v>
      </c>
      <c r="J65" s="157"/>
      <c r="K65" s="158">
        <v>0</v>
      </c>
      <c r="L65" s="177">
        <f>I65*K65</f>
        <v>0</v>
      </c>
      <c r="M65" s="178">
        <f>K65/F65</f>
        <v>0</v>
      </c>
    </row>
    <row r="66" spans="1:13" ht="12.75" customHeight="1" x14ac:dyDescent="0.2">
      <c r="A66" s="122"/>
      <c r="B66" s="123" t="s">
        <v>1474</v>
      </c>
      <c r="C66" s="170" t="s">
        <v>77</v>
      </c>
      <c r="D66" s="155" t="s">
        <v>1463</v>
      </c>
      <c r="E66" s="127">
        <v>1</v>
      </c>
      <c r="F66" s="127">
        <v>1</v>
      </c>
      <c r="G66" s="128" t="s">
        <v>25</v>
      </c>
      <c r="H66" s="224"/>
      <c r="I66" s="12">
        <f t="shared" ref="I66:I68" si="10">$H$65*$F$65/F66</f>
        <v>0</v>
      </c>
      <c r="J66" s="237"/>
      <c r="K66" s="238">
        <v>0</v>
      </c>
      <c r="L66" s="216">
        <f t="shared" ref="L66:L68" si="11">I66*K66</f>
        <v>0</v>
      </c>
      <c r="M66" s="217">
        <f t="shared" ref="M66:M68" si="12">K66/F66</f>
        <v>0</v>
      </c>
    </row>
    <row r="67" spans="1:13" ht="12.75" customHeight="1" x14ac:dyDescent="0.2">
      <c r="A67" s="122"/>
      <c r="B67" s="123" t="s">
        <v>1475</v>
      </c>
      <c r="C67" s="170" t="s">
        <v>85</v>
      </c>
      <c r="D67" s="155" t="s">
        <v>86</v>
      </c>
      <c r="E67" s="127">
        <v>1</v>
      </c>
      <c r="F67" s="127">
        <v>1</v>
      </c>
      <c r="G67" s="128" t="s">
        <v>25</v>
      </c>
      <c r="H67" s="204"/>
      <c r="I67" s="12">
        <f t="shared" si="10"/>
        <v>0</v>
      </c>
      <c r="J67" s="237"/>
      <c r="K67" s="238">
        <v>0</v>
      </c>
      <c r="L67" s="216">
        <f t="shared" si="11"/>
        <v>0</v>
      </c>
      <c r="M67" s="217">
        <f t="shared" si="12"/>
        <v>0</v>
      </c>
    </row>
    <row r="68" spans="1:13" ht="12.75" customHeight="1" x14ac:dyDescent="0.2">
      <c r="A68" s="122"/>
      <c r="B68" s="123"/>
      <c r="C68" s="170" t="s">
        <v>87</v>
      </c>
      <c r="D68" s="155" t="s">
        <v>88</v>
      </c>
      <c r="E68" s="127">
        <v>1</v>
      </c>
      <c r="F68" s="127">
        <v>1</v>
      </c>
      <c r="G68" s="128" t="s">
        <v>25</v>
      </c>
      <c r="H68" s="204"/>
      <c r="I68" s="12">
        <f t="shared" si="10"/>
        <v>0</v>
      </c>
      <c r="J68" s="237"/>
      <c r="K68" s="238">
        <v>0</v>
      </c>
      <c r="L68" s="216">
        <f t="shared" si="11"/>
        <v>0</v>
      </c>
      <c r="M68" s="217">
        <f t="shared" si="12"/>
        <v>0</v>
      </c>
    </row>
    <row r="69" spans="1:13" ht="12.75" customHeight="1" x14ac:dyDescent="0.2">
      <c r="A69" s="122"/>
      <c r="B69" s="123"/>
      <c r="C69" s="123" t="s">
        <v>264</v>
      </c>
      <c r="D69" s="127" t="s">
        <v>1476</v>
      </c>
      <c r="E69" s="239" t="s">
        <v>1383</v>
      </c>
      <c r="F69" s="127">
        <v>1</v>
      </c>
      <c r="G69" s="123" t="s">
        <v>25</v>
      </c>
      <c r="H69" s="161"/>
      <c r="I69" s="12">
        <f t="shared" ref="I69" si="13">$H$65*$F$65/F69</f>
        <v>0</v>
      </c>
      <c r="J69" s="237"/>
      <c r="K69" s="238">
        <v>0</v>
      </c>
      <c r="L69" s="216">
        <f t="shared" ref="L69" si="14">I69*K69</f>
        <v>0</v>
      </c>
      <c r="M69" s="217">
        <f t="shared" ref="M69" si="15">K69/F69</f>
        <v>0</v>
      </c>
    </row>
    <row r="70" spans="1:13" ht="12.75" customHeight="1" thickBot="1" x14ac:dyDescent="0.25">
      <c r="A70" s="141"/>
      <c r="B70" s="142"/>
      <c r="C70" s="143"/>
      <c r="D70" s="144"/>
      <c r="E70" s="145"/>
      <c r="F70" s="146"/>
      <c r="G70" s="147"/>
      <c r="H70" s="148"/>
      <c r="I70" s="7"/>
      <c r="J70" s="149"/>
      <c r="K70" s="150"/>
      <c r="L70" s="151"/>
      <c r="M70" s="152"/>
    </row>
    <row r="71" spans="1:13" ht="13.5" customHeight="1" thickBot="1" x14ac:dyDescent="0.25">
      <c r="A71" s="153">
        <v>800210</v>
      </c>
      <c r="B71" s="154" t="s">
        <v>89</v>
      </c>
      <c r="C71" s="170" t="s">
        <v>53</v>
      </c>
      <c r="D71" s="155" t="s">
        <v>1477</v>
      </c>
      <c r="E71" s="127">
        <v>36</v>
      </c>
      <c r="F71" s="127">
        <v>12</v>
      </c>
      <c r="G71" s="128" t="s">
        <v>23</v>
      </c>
      <c r="H71" s="156">
        <v>0</v>
      </c>
      <c r="I71" s="19">
        <f>$H$71*$F$71/F71</f>
        <v>0</v>
      </c>
      <c r="J71" s="157"/>
      <c r="K71" s="158">
        <v>0</v>
      </c>
      <c r="L71" s="177">
        <f>I71*K71</f>
        <v>0</v>
      </c>
      <c r="M71" s="178">
        <f>K71/F71</f>
        <v>0</v>
      </c>
    </row>
    <row r="72" spans="1:13" ht="13.5" customHeight="1" x14ac:dyDescent="0.2">
      <c r="A72" s="122"/>
      <c r="B72" s="123" t="s">
        <v>90</v>
      </c>
      <c r="C72" s="190" t="s">
        <v>91</v>
      </c>
      <c r="D72" s="191" t="s">
        <v>92</v>
      </c>
      <c r="E72" s="127">
        <v>12</v>
      </c>
      <c r="F72" s="127">
        <v>12</v>
      </c>
      <c r="G72" s="128" t="s">
        <v>23</v>
      </c>
      <c r="H72" s="204"/>
      <c r="I72" s="12">
        <f t="shared" ref="I72:I73" si="16">$H$71*$F$71/F72</f>
        <v>0</v>
      </c>
      <c r="J72" s="237"/>
      <c r="K72" s="238">
        <v>0</v>
      </c>
      <c r="L72" s="216">
        <f t="shared" ref="L72:L73" si="17">I72*K72</f>
        <v>0</v>
      </c>
      <c r="M72" s="217">
        <f t="shared" ref="M72:M73" si="18">K72/F72</f>
        <v>0</v>
      </c>
    </row>
    <row r="73" spans="1:13" ht="12.75" customHeight="1" thickBot="1" x14ac:dyDescent="0.25">
      <c r="A73" s="122"/>
      <c r="B73" s="211"/>
      <c r="C73" s="123" t="s">
        <v>49</v>
      </c>
      <c r="D73" s="127" t="s">
        <v>93</v>
      </c>
      <c r="E73" s="171">
        <v>12</v>
      </c>
      <c r="F73" s="127">
        <v>12</v>
      </c>
      <c r="G73" s="128" t="s">
        <v>23</v>
      </c>
      <c r="H73" s="204"/>
      <c r="I73" s="12">
        <f t="shared" si="16"/>
        <v>0</v>
      </c>
      <c r="J73" s="237"/>
      <c r="K73" s="238">
        <v>0</v>
      </c>
      <c r="L73" s="216">
        <f t="shared" si="17"/>
        <v>0</v>
      </c>
      <c r="M73" s="217">
        <f t="shared" si="18"/>
        <v>0</v>
      </c>
    </row>
    <row r="74" spans="1:13" ht="12.75" customHeight="1" thickBot="1" x14ac:dyDescent="0.25">
      <c r="A74" s="133"/>
      <c r="B74" s="134" t="s">
        <v>31</v>
      </c>
      <c r="C74" s="194"/>
      <c r="D74" s="195"/>
      <c r="E74" s="195"/>
      <c r="F74" s="196">
        <v>1</v>
      </c>
      <c r="G74" s="139" t="s">
        <v>25</v>
      </c>
      <c r="H74" s="140">
        <v>0</v>
      </c>
      <c r="I74" s="14">
        <f>H74</f>
        <v>0</v>
      </c>
      <c r="J74" s="220"/>
      <c r="K74" s="221">
        <v>0</v>
      </c>
      <c r="L74" s="216">
        <f>I74*K74</f>
        <v>0</v>
      </c>
      <c r="M74" s="217">
        <f>K74/F74</f>
        <v>0</v>
      </c>
    </row>
    <row r="75" spans="1:13" ht="13.5" customHeight="1" thickBot="1" x14ac:dyDescent="0.25">
      <c r="A75" s="141"/>
      <c r="B75" s="142"/>
      <c r="C75" s="143"/>
      <c r="D75" s="144"/>
      <c r="E75" s="145"/>
      <c r="F75" s="146"/>
      <c r="G75" s="147"/>
      <c r="H75" s="166"/>
      <c r="I75" s="9"/>
      <c r="J75" s="167"/>
      <c r="K75" s="151"/>
      <c r="L75" s="151"/>
      <c r="M75" s="152"/>
    </row>
    <row r="76" spans="1:13" ht="13.5" customHeight="1" thickBot="1" x14ac:dyDescent="0.25">
      <c r="A76" s="113">
        <v>800220</v>
      </c>
      <c r="B76" s="114" t="s">
        <v>94</v>
      </c>
      <c r="C76" s="115" t="s">
        <v>22</v>
      </c>
      <c r="D76" s="116">
        <v>69130</v>
      </c>
      <c r="E76" s="116">
        <v>3</v>
      </c>
      <c r="F76" s="116">
        <v>3</v>
      </c>
      <c r="G76" s="115" t="s">
        <v>23</v>
      </c>
      <c r="H76" s="117">
        <v>5</v>
      </c>
      <c r="I76" s="19">
        <f>$H$76*$F$76/F76</f>
        <v>5</v>
      </c>
      <c r="J76" s="157"/>
      <c r="K76" s="158">
        <v>0</v>
      </c>
      <c r="L76" s="177">
        <f>I76*K76</f>
        <v>0</v>
      </c>
      <c r="M76" s="178">
        <f>K76/F76</f>
        <v>0</v>
      </c>
    </row>
    <row r="77" spans="1:13" ht="12.75" customHeight="1" x14ac:dyDescent="0.2">
      <c r="A77" s="122"/>
      <c r="B77" s="123" t="s">
        <v>95</v>
      </c>
      <c r="C77" s="170"/>
      <c r="D77" s="155"/>
      <c r="E77" s="127"/>
      <c r="F77" s="127"/>
      <c r="G77" s="128"/>
      <c r="H77" s="129"/>
      <c r="I77" s="5"/>
      <c r="J77" s="130"/>
      <c r="K77" s="131"/>
      <c r="L77" s="131"/>
      <c r="M77" s="132"/>
    </row>
    <row r="78" spans="1:13" ht="12.75" customHeight="1" thickBot="1" x14ac:dyDescent="0.25">
      <c r="A78" s="122"/>
      <c r="B78" s="123" t="s">
        <v>96</v>
      </c>
      <c r="C78" s="190"/>
      <c r="D78" s="191"/>
      <c r="E78" s="192"/>
      <c r="F78" s="127"/>
      <c r="G78" s="128"/>
      <c r="H78" s="161"/>
      <c r="I78" s="5"/>
      <c r="J78" s="130"/>
      <c r="K78" s="131"/>
      <c r="L78" s="131"/>
      <c r="M78" s="132"/>
    </row>
    <row r="79" spans="1:13" ht="12.75" customHeight="1" thickBot="1" x14ac:dyDescent="0.25">
      <c r="A79" s="133"/>
      <c r="B79" s="193"/>
      <c r="C79" s="194" t="s">
        <v>22</v>
      </c>
      <c r="D79" s="195">
        <v>69130</v>
      </c>
      <c r="E79" s="195">
        <v>3</v>
      </c>
      <c r="F79" s="196">
        <v>1</v>
      </c>
      <c r="G79" s="139" t="s">
        <v>25</v>
      </c>
      <c r="H79" s="140">
        <v>0</v>
      </c>
      <c r="I79" s="6">
        <f>H79</f>
        <v>0</v>
      </c>
      <c r="J79" s="118"/>
      <c r="K79" s="176">
        <v>0</v>
      </c>
      <c r="L79" s="177">
        <f>I79*K79</f>
        <v>0</v>
      </c>
      <c r="M79" s="178">
        <f>K79/F79</f>
        <v>0</v>
      </c>
    </row>
    <row r="80" spans="1:13" ht="12.75" customHeight="1" thickBot="1" x14ac:dyDescent="0.25">
      <c r="A80" s="141"/>
      <c r="B80" s="142"/>
      <c r="C80" s="143"/>
      <c r="D80" s="144"/>
      <c r="E80" s="145"/>
      <c r="F80" s="146"/>
      <c r="G80" s="147"/>
      <c r="H80" s="148"/>
      <c r="I80" s="7"/>
      <c r="J80" s="149"/>
      <c r="K80" s="150"/>
      <c r="L80" s="151"/>
      <c r="M80" s="152"/>
    </row>
    <row r="81" spans="1:13" ht="13.5" customHeight="1" thickBot="1" x14ac:dyDescent="0.25">
      <c r="A81" s="153">
        <v>800230</v>
      </c>
      <c r="B81" s="154" t="s">
        <v>97</v>
      </c>
      <c r="C81" s="115" t="s">
        <v>22</v>
      </c>
      <c r="D81" s="155">
        <v>79300</v>
      </c>
      <c r="E81" s="116">
        <v>1</v>
      </c>
      <c r="F81" s="116">
        <v>1</v>
      </c>
      <c r="G81" s="128" t="s">
        <v>25</v>
      </c>
      <c r="H81" s="156">
        <v>0</v>
      </c>
      <c r="I81" s="19">
        <f>$H$81*$F$81/F81</f>
        <v>0</v>
      </c>
      <c r="J81" s="157"/>
      <c r="K81" s="158">
        <v>0</v>
      </c>
      <c r="L81" s="177">
        <f>I81*K81</f>
        <v>0</v>
      </c>
      <c r="M81" s="178">
        <f>K81/F81</f>
        <v>0</v>
      </c>
    </row>
    <row r="82" spans="1:13" ht="13.5" customHeight="1" x14ac:dyDescent="0.2">
      <c r="A82" s="122"/>
      <c r="B82" s="123" t="s">
        <v>98</v>
      </c>
      <c r="C82" s="170"/>
      <c r="D82" s="155"/>
      <c r="E82" s="127"/>
      <c r="F82" s="127"/>
      <c r="G82" s="128"/>
      <c r="H82" s="161"/>
      <c r="I82" s="5"/>
      <c r="J82" s="130"/>
      <c r="K82" s="131"/>
      <c r="L82" s="131"/>
      <c r="M82" s="163"/>
    </row>
    <row r="83" spans="1:13" ht="12.75" customHeight="1" x14ac:dyDescent="0.2">
      <c r="A83" s="122"/>
      <c r="B83" s="123" t="s">
        <v>99</v>
      </c>
      <c r="C83" s="170"/>
      <c r="D83" s="155"/>
      <c r="E83" s="127"/>
      <c r="F83" s="127"/>
      <c r="G83" s="128"/>
      <c r="H83" s="161"/>
      <c r="I83" s="5"/>
      <c r="J83" s="130"/>
      <c r="K83" s="131"/>
      <c r="L83" s="131"/>
      <c r="M83" s="163"/>
    </row>
    <row r="84" spans="1:13" ht="12.75" customHeight="1" x14ac:dyDescent="0.2">
      <c r="A84" s="122"/>
      <c r="B84" s="123" t="s">
        <v>100</v>
      </c>
      <c r="C84" s="170"/>
      <c r="D84" s="155"/>
      <c r="E84" s="127"/>
      <c r="F84" s="127"/>
      <c r="G84" s="128"/>
      <c r="H84" s="161"/>
      <c r="I84" s="5"/>
      <c r="J84" s="130"/>
      <c r="K84" s="131"/>
      <c r="L84" s="131"/>
      <c r="M84" s="163"/>
    </row>
    <row r="85" spans="1:13" ht="13.5" customHeight="1" thickBot="1" x14ac:dyDescent="0.25">
      <c r="A85" s="226"/>
      <c r="B85" s="245"/>
      <c r="C85" s="231"/>
      <c r="D85" s="246"/>
      <c r="E85" s="247"/>
      <c r="F85" s="248"/>
      <c r="G85" s="249"/>
      <c r="H85" s="166"/>
      <c r="I85" s="9"/>
      <c r="J85" s="167"/>
      <c r="K85" s="151"/>
      <c r="L85" s="151"/>
      <c r="M85" s="152"/>
    </row>
    <row r="86" spans="1:13" ht="13.5" customHeight="1" thickBot="1" x14ac:dyDescent="0.25">
      <c r="A86" s="232">
        <v>800240</v>
      </c>
      <c r="B86" s="233" t="s">
        <v>101</v>
      </c>
      <c r="C86" s="128" t="s">
        <v>102</v>
      </c>
      <c r="D86" s="234" t="s">
        <v>103</v>
      </c>
      <c r="E86" s="234">
        <v>12</v>
      </c>
      <c r="F86" s="234">
        <v>4</v>
      </c>
      <c r="G86" s="128" t="s">
        <v>23</v>
      </c>
      <c r="H86" s="156">
        <v>0</v>
      </c>
      <c r="I86" s="11">
        <f>$H$86*$F$86/F86</f>
        <v>0</v>
      </c>
      <c r="J86" s="220"/>
      <c r="K86" s="250">
        <v>0</v>
      </c>
      <c r="L86" s="216">
        <f>I86*K86</f>
        <v>0</v>
      </c>
      <c r="M86" s="217">
        <f>K86/F86</f>
        <v>0</v>
      </c>
    </row>
    <row r="87" spans="1:13" ht="12.75" customHeight="1" x14ac:dyDescent="0.2">
      <c r="A87" s="122"/>
      <c r="B87" s="123" t="s">
        <v>104</v>
      </c>
      <c r="C87" s="170" t="s">
        <v>58</v>
      </c>
      <c r="D87" s="155" t="s">
        <v>105</v>
      </c>
      <c r="E87" s="127">
        <v>4</v>
      </c>
      <c r="F87" s="127">
        <v>4</v>
      </c>
      <c r="G87" s="128" t="s">
        <v>23</v>
      </c>
      <c r="H87" s="224"/>
      <c r="I87" s="12">
        <f>$H$86*$F$86/F87</f>
        <v>0</v>
      </c>
      <c r="J87" s="237"/>
      <c r="K87" s="238">
        <v>0</v>
      </c>
      <c r="L87" s="216">
        <f>I87*K87</f>
        <v>0</v>
      </c>
      <c r="M87" s="217">
        <f>K87/F87</f>
        <v>0</v>
      </c>
    </row>
    <row r="88" spans="1:13" ht="12.75" customHeight="1" x14ac:dyDescent="0.2">
      <c r="A88" s="122"/>
      <c r="B88" s="123" t="s">
        <v>106</v>
      </c>
      <c r="C88" s="170" t="s">
        <v>49</v>
      </c>
      <c r="D88" s="155" t="s">
        <v>1380</v>
      </c>
      <c r="E88" s="127">
        <v>12</v>
      </c>
      <c r="F88" s="127">
        <v>4</v>
      </c>
      <c r="G88" s="128" t="s">
        <v>23</v>
      </c>
      <c r="H88" s="161"/>
      <c r="I88" s="12">
        <f>$H$86*$F$86/F88</f>
        <v>0</v>
      </c>
      <c r="J88" s="237"/>
      <c r="K88" s="238">
        <v>0</v>
      </c>
      <c r="L88" s="216">
        <f>I88*K88</f>
        <v>0</v>
      </c>
      <c r="M88" s="217">
        <f>K88/F88</f>
        <v>0</v>
      </c>
    </row>
    <row r="89" spans="1:13" ht="12.75" customHeight="1" thickBot="1" x14ac:dyDescent="0.25">
      <c r="A89" s="122"/>
      <c r="B89" s="123" t="s">
        <v>107</v>
      </c>
      <c r="C89" s="170"/>
      <c r="D89" s="155"/>
      <c r="E89" s="127"/>
      <c r="F89" s="127"/>
      <c r="G89" s="128"/>
      <c r="H89" s="161"/>
      <c r="I89" s="5"/>
      <c r="J89" s="130"/>
      <c r="K89" s="131"/>
      <c r="L89" s="131"/>
      <c r="M89" s="132"/>
    </row>
    <row r="90" spans="1:13" ht="12.75" customHeight="1" thickBot="1" x14ac:dyDescent="0.25">
      <c r="A90" s="133"/>
      <c r="B90" s="134" t="s">
        <v>31</v>
      </c>
      <c r="C90" s="194"/>
      <c r="D90" s="195"/>
      <c r="E90" s="195"/>
      <c r="F90" s="196">
        <v>1</v>
      </c>
      <c r="G90" s="139" t="s">
        <v>25</v>
      </c>
      <c r="H90" s="140">
        <v>0</v>
      </c>
      <c r="I90" s="14">
        <f>H90</f>
        <v>0</v>
      </c>
      <c r="J90" s="220"/>
      <c r="K90" s="221">
        <v>0</v>
      </c>
      <c r="L90" s="216">
        <f>I90*K90</f>
        <v>0</v>
      </c>
      <c r="M90" s="217">
        <f>K90/F90</f>
        <v>0</v>
      </c>
    </row>
    <row r="91" spans="1:13" ht="12.75" customHeight="1" thickBot="1" x14ac:dyDescent="0.25">
      <c r="A91" s="141"/>
      <c r="B91" s="142"/>
      <c r="C91" s="143"/>
      <c r="D91" s="144"/>
      <c r="E91" s="145"/>
      <c r="F91" s="146"/>
      <c r="G91" s="147"/>
      <c r="H91" s="148"/>
      <c r="I91" s="7"/>
      <c r="J91" s="149"/>
      <c r="K91" s="150"/>
      <c r="L91" s="151"/>
      <c r="M91" s="152"/>
    </row>
    <row r="92" spans="1:13" ht="13.5" customHeight="1" thickBot="1" x14ac:dyDescent="0.25">
      <c r="A92" s="153">
        <v>800250</v>
      </c>
      <c r="B92" s="154" t="s">
        <v>108</v>
      </c>
      <c r="C92" s="190" t="s">
        <v>109</v>
      </c>
      <c r="D92" s="155">
        <v>712</v>
      </c>
      <c r="E92" s="116">
        <v>1</v>
      </c>
      <c r="F92" s="116">
        <v>1</v>
      </c>
      <c r="G92" s="128" t="s">
        <v>25</v>
      </c>
      <c r="H92" s="156">
        <v>0</v>
      </c>
      <c r="I92" s="13">
        <f>$H$92*$F$92/F92</f>
        <v>0</v>
      </c>
      <c r="J92" s="157"/>
      <c r="K92" s="158">
        <v>0</v>
      </c>
      <c r="L92" s="177">
        <f>I92*K92</f>
        <v>0</v>
      </c>
      <c r="M92" s="178">
        <f>K92/F92</f>
        <v>0</v>
      </c>
    </row>
    <row r="93" spans="1:13" ht="13.5" customHeight="1" x14ac:dyDescent="0.2">
      <c r="A93" s="122"/>
      <c r="B93" s="123" t="s">
        <v>110</v>
      </c>
      <c r="C93" s="123" t="s">
        <v>29</v>
      </c>
      <c r="D93" s="155">
        <v>79001</v>
      </c>
      <c r="E93" s="127">
        <v>1</v>
      </c>
      <c r="F93" s="127">
        <v>1</v>
      </c>
      <c r="G93" s="128" t="s">
        <v>25</v>
      </c>
      <c r="H93" s="204"/>
      <c r="I93" s="12">
        <f t="shared" ref="I93:I94" si="19">$H$92*$F$92/F93</f>
        <v>0</v>
      </c>
      <c r="J93" s="237"/>
      <c r="K93" s="238">
        <v>0</v>
      </c>
      <c r="L93" s="216">
        <f t="shared" ref="L93:L94" si="20">I93*K93</f>
        <v>0</v>
      </c>
      <c r="M93" s="217">
        <f t="shared" ref="M93:M94" si="21">K93/F93</f>
        <v>0</v>
      </c>
    </row>
    <row r="94" spans="1:13" ht="12.75" customHeight="1" x14ac:dyDescent="0.2">
      <c r="A94" s="122"/>
      <c r="B94" s="123" t="s">
        <v>111</v>
      </c>
      <c r="C94" s="170" t="s">
        <v>49</v>
      </c>
      <c r="D94" s="155" t="s">
        <v>112</v>
      </c>
      <c r="E94" s="127">
        <v>1</v>
      </c>
      <c r="F94" s="127">
        <v>1</v>
      </c>
      <c r="G94" s="128" t="s">
        <v>25</v>
      </c>
      <c r="H94" s="204"/>
      <c r="I94" s="12">
        <f t="shared" si="19"/>
        <v>0</v>
      </c>
      <c r="J94" s="237"/>
      <c r="K94" s="238">
        <v>0</v>
      </c>
      <c r="L94" s="216">
        <f t="shared" si="20"/>
        <v>0</v>
      </c>
      <c r="M94" s="217">
        <f t="shared" si="21"/>
        <v>0</v>
      </c>
    </row>
    <row r="95" spans="1:13" ht="12" customHeight="1" x14ac:dyDescent="0.2">
      <c r="A95" s="122"/>
      <c r="B95" s="123"/>
      <c r="C95" s="123"/>
      <c r="D95" s="127"/>
      <c r="E95" s="239"/>
      <c r="F95" s="127"/>
      <c r="G95" s="123"/>
      <c r="H95" s="161"/>
      <c r="I95" s="16"/>
      <c r="J95" s="130"/>
      <c r="K95" s="131"/>
      <c r="L95" s="131"/>
      <c r="M95" s="163"/>
    </row>
    <row r="96" spans="1:13" ht="13.5" customHeight="1" thickBot="1" x14ac:dyDescent="0.25">
      <c r="A96" s="226"/>
      <c r="B96" s="245"/>
      <c r="C96" s="231"/>
      <c r="D96" s="246"/>
      <c r="E96" s="247"/>
      <c r="F96" s="248"/>
      <c r="G96" s="249"/>
      <c r="H96" s="166"/>
      <c r="I96" s="9"/>
      <c r="J96" s="167"/>
      <c r="K96" s="151"/>
      <c r="L96" s="151"/>
      <c r="M96" s="152"/>
    </row>
    <row r="97" spans="1:13" ht="13.5" customHeight="1" thickBot="1" x14ac:dyDescent="0.25">
      <c r="A97" s="232">
        <v>800260</v>
      </c>
      <c r="B97" s="233" t="s">
        <v>113</v>
      </c>
      <c r="C97" s="181" t="s">
        <v>114</v>
      </c>
      <c r="D97" s="234">
        <v>4073100</v>
      </c>
      <c r="E97" s="234">
        <v>12</v>
      </c>
      <c r="F97" s="234">
        <v>12</v>
      </c>
      <c r="G97" s="128" t="s">
        <v>23</v>
      </c>
      <c r="H97" s="156">
        <v>0</v>
      </c>
      <c r="I97" s="11">
        <f>$H$97*$F$97/F97</f>
        <v>0</v>
      </c>
      <c r="J97" s="220"/>
      <c r="K97" s="250">
        <v>0</v>
      </c>
      <c r="L97" s="216">
        <f>I97*K97</f>
        <v>0</v>
      </c>
      <c r="M97" s="217">
        <f>K97/F97</f>
        <v>0</v>
      </c>
    </row>
    <row r="98" spans="1:13" ht="12.75" customHeight="1" x14ac:dyDescent="0.2">
      <c r="A98" s="122"/>
      <c r="B98" s="211" t="s">
        <v>115</v>
      </c>
      <c r="C98" s="123"/>
      <c r="D98" s="155"/>
      <c r="E98" s="127"/>
      <c r="F98" s="127"/>
      <c r="G98" s="128"/>
      <c r="H98" s="129"/>
      <c r="I98" s="5"/>
      <c r="J98" s="130"/>
      <c r="K98" s="131"/>
      <c r="L98" s="131"/>
      <c r="M98" s="132"/>
    </row>
    <row r="99" spans="1:13" ht="12.75" customHeight="1" thickBot="1" x14ac:dyDescent="0.25">
      <c r="A99" s="122"/>
      <c r="B99" s="123" t="s">
        <v>116</v>
      </c>
      <c r="C99" s="190"/>
      <c r="D99" s="191"/>
      <c r="E99" s="192"/>
      <c r="F99" s="127"/>
      <c r="G99" s="128"/>
      <c r="H99" s="161"/>
      <c r="I99" s="5"/>
      <c r="J99" s="130"/>
      <c r="K99" s="131"/>
      <c r="L99" s="131"/>
      <c r="M99" s="132"/>
    </row>
    <row r="100" spans="1:13" ht="12.75" customHeight="1" thickBot="1" x14ac:dyDescent="0.25">
      <c r="A100" s="133"/>
      <c r="B100" s="193"/>
      <c r="C100" s="194" t="s">
        <v>114</v>
      </c>
      <c r="D100" s="195">
        <v>4073100</v>
      </c>
      <c r="E100" s="195">
        <v>12</v>
      </c>
      <c r="F100" s="196">
        <v>1</v>
      </c>
      <c r="G100" s="139" t="s">
        <v>25</v>
      </c>
      <c r="H100" s="140">
        <v>0</v>
      </c>
      <c r="I100" s="6">
        <f>H100</f>
        <v>0</v>
      </c>
      <c r="J100" s="118"/>
      <c r="K100" s="176">
        <v>0</v>
      </c>
      <c r="L100" s="177">
        <f>I100*K100</f>
        <v>0</v>
      </c>
      <c r="M100" s="178">
        <f>K100/F100</f>
        <v>0</v>
      </c>
    </row>
    <row r="101" spans="1:13" ht="12.75" customHeight="1" thickBot="1" x14ac:dyDescent="0.25">
      <c r="A101" s="141"/>
      <c r="B101" s="142"/>
      <c r="C101" s="143"/>
      <c r="D101" s="144"/>
      <c r="E101" s="145"/>
      <c r="F101" s="146"/>
      <c r="G101" s="147"/>
      <c r="H101" s="148"/>
      <c r="I101" s="7"/>
      <c r="J101" s="149"/>
      <c r="K101" s="150"/>
      <c r="L101" s="151"/>
      <c r="M101" s="152"/>
    </row>
    <row r="102" spans="1:13" ht="13.5" customHeight="1" thickBot="1" x14ac:dyDescent="0.25">
      <c r="A102" s="153">
        <v>800270</v>
      </c>
      <c r="B102" s="154" t="s">
        <v>117</v>
      </c>
      <c r="C102" s="170" t="s">
        <v>114</v>
      </c>
      <c r="D102" s="155" t="s">
        <v>118</v>
      </c>
      <c r="E102" s="116">
        <v>2</v>
      </c>
      <c r="F102" s="116">
        <v>1</v>
      </c>
      <c r="G102" s="128"/>
      <c r="H102" s="156">
        <v>79</v>
      </c>
      <c r="I102" s="13">
        <f>$H$102*$F$102/F102</f>
        <v>79</v>
      </c>
      <c r="J102" s="157"/>
      <c r="K102" s="158">
        <v>0</v>
      </c>
      <c r="L102" s="177">
        <f>I102*K102</f>
        <v>0</v>
      </c>
      <c r="M102" s="178">
        <f>K102/F102</f>
        <v>0</v>
      </c>
    </row>
    <row r="103" spans="1:13" ht="13.5" customHeight="1" x14ac:dyDescent="0.2">
      <c r="A103" s="122"/>
      <c r="B103" s="123" t="s">
        <v>119</v>
      </c>
      <c r="C103" s="170" t="s">
        <v>120</v>
      </c>
      <c r="D103" s="155" t="s">
        <v>121</v>
      </c>
      <c r="E103" s="127">
        <v>6</v>
      </c>
      <c r="F103" s="127">
        <v>1</v>
      </c>
      <c r="G103" s="128"/>
      <c r="H103" s="204"/>
      <c r="I103" s="12">
        <f t="shared" ref="I103:I104" si="22">$H$102*$F$102/F103</f>
        <v>79</v>
      </c>
      <c r="J103" s="237"/>
      <c r="K103" s="238">
        <v>0</v>
      </c>
      <c r="L103" s="216">
        <f t="shared" ref="L103:L104" si="23">I103*K103</f>
        <v>0</v>
      </c>
      <c r="M103" s="217">
        <f t="shared" ref="M103:M104" si="24">K103/F103</f>
        <v>0</v>
      </c>
    </row>
    <row r="104" spans="1:13" ht="12.75" customHeight="1" x14ac:dyDescent="0.2">
      <c r="A104" s="122"/>
      <c r="B104" s="123"/>
      <c r="C104" s="190" t="s">
        <v>49</v>
      </c>
      <c r="D104" s="191" t="s">
        <v>122</v>
      </c>
      <c r="E104" s="192">
        <v>12</v>
      </c>
      <c r="F104" s="192">
        <v>1</v>
      </c>
      <c r="G104" s="181"/>
      <c r="H104" s="204"/>
      <c r="I104" s="12">
        <f t="shared" si="22"/>
        <v>79</v>
      </c>
      <c r="J104" s="237"/>
      <c r="K104" s="238">
        <v>0</v>
      </c>
      <c r="L104" s="216">
        <f t="shared" si="23"/>
        <v>0</v>
      </c>
      <c r="M104" s="217">
        <f t="shared" si="24"/>
        <v>0</v>
      </c>
    </row>
    <row r="105" spans="1:13" ht="12.75" customHeight="1" x14ac:dyDescent="0.2">
      <c r="A105" s="122"/>
      <c r="B105" s="251"/>
      <c r="C105" s="123"/>
      <c r="D105" s="127"/>
      <c r="E105" s="127"/>
      <c r="F105" s="127"/>
      <c r="G105" s="123"/>
      <c r="H105" s="252"/>
      <c r="I105" s="11"/>
      <c r="J105" s="149"/>
      <c r="K105" s="150"/>
      <c r="L105" s="150"/>
      <c r="M105" s="189"/>
    </row>
    <row r="106" spans="1:13" ht="13.5" customHeight="1" thickBot="1" x14ac:dyDescent="0.25">
      <c r="A106" s="141"/>
      <c r="B106" s="142"/>
      <c r="C106" s="143"/>
      <c r="D106" s="144"/>
      <c r="E106" s="145"/>
      <c r="F106" s="146"/>
      <c r="G106" s="147"/>
      <c r="H106" s="166"/>
      <c r="I106" s="9"/>
      <c r="J106" s="167"/>
      <c r="K106" s="151"/>
      <c r="L106" s="151"/>
      <c r="M106" s="152"/>
    </row>
    <row r="107" spans="1:13" ht="13.5" customHeight="1" thickBot="1" x14ac:dyDescent="0.25">
      <c r="A107" s="113">
        <v>800280</v>
      </c>
      <c r="B107" s="114" t="s">
        <v>123</v>
      </c>
      <c r="C107" s="115" t="s">
        <v>114</v>
      </c>
      <c r="D107" s="116" t="s">
        <v>124</v>
      </c>
      <c r="E107" s="116">
        <v>12</v>
      </c>
      <c r="F107" s="116">
        <v>6</v>
      </c>
      <c r="G107" s="128" t="s">
        <v>23</v>
      </c>
      <c r="H107" s="117">
        <v>79</v>
      </c>
      <c r="I107" s="4">
        <f>$H$107*$F$107/F107</f>
        <v>79</v>
      </c>
      <c r="J107" s="118"/>
      <c r="K107" s="119">
        <v>0</v>
      </c>
      <c r="L107" s="177">
        <f>I107*K107</f>
        <v>0</v>
      </c>
      <c r="M107" s="178">
        <f>K107/F107</f>
        <v>0</v>
      </c>
    </row>
    <row r="108" spans="1:13" ht="12.75" customHeight="1" x14ac:dyDescent="0.2">
      <c r="A108" s="122"/>
      <c r="B108" s="123" t="s">
        <v>125</v>
      </c>
      <c r="C108" s="170" t="s">
        <v>126</v>
      </c>
      <c r="D108" s="155" t="s">
        <v>127</v>
      </c>
      <c r="E108" s="127">
        <v>6</v>
      </c>
      <c r="F108" s="127">
        <v>6</v>
      </c>
      <c r="G108" s="128" t="s">
        <v>23</v>
      </c>
      <c r="H108" s="224"/>
      <c r="I108" s="12">
        <f t="shared" ref="I108:I109" si="25">$H$107*$F$107/F108</f>
        <v>79</v>
      </c>
      <c r="J108" s="237"/>
      <c r="K108" s="238">
        <v>0</v>
      </c>
      <c r="L108" s="216">
        <f t="shared" ref="L108:L109" si="26">I108*K108</f>
        <v>0</v>
      </c>
      <c r="M108" s="217">
        <f t="shared" ref="M108:M109" si="27">K108/F108</f>
        <v>0</v>
      </c>
    </row>
    <row r="109" spans="1:13" ht="12.75" customHeight="1" thickBot="1" x14ac:dyDescent="0.25">
      <c r="A109" s="122"/>
      <c r="B109" s="123"/>
      <c r="C109" s="170" t="s">
        <v>49</v>
      </c>
      <c r="D109" s="155" t="s">
        <v>128</v>
      </c>
      <c r="E109" s="127">
        <v>12</v>
      </c>
      <c r="F109" s="127">
        <v>6</v>
      </c>
      <c r="G109" s="128" t="s">
        <v>23</v>
      </c>
      <c r="H109" s="204"/>
      <c r="I109" s="12">
        <f t="shared" si="25"/>
        <v>79</v>
      </c>
      <c r="J109" s="237"/>
      <c r="K109" s="238">
        <v>0</v>
      </c>
      <c r="L109" s="216">
        <f t="shared" si="26"/>
        <v>0</v>
      </c>
      <c r="M109" s="217">
        <f t="shared" si="27"/>
        <v>0</v>
      </c>
    </row>
    <row r="110" spans="1:13" ht="12.75" customHeight="1" thickBot="1" x14ac:dyDescent="0.25">
      <c r="A110" s="133"/>
      <c r="B110" s="134" t="s">
        <v>31</v>
      </c>
      <c r="C110" s="194"/>
      <c r="D110" s="195"/>
      <c r="E110" s="195"/>
      <c r="F110" s="196">
        <v>1</v>
      </c>
      <c r="G110" s="139" t="s">
        <v>25</v>
      </c>
      <c r="H110" s="140">
        <v>0</v>
      </c>
      <c r="I110" s="14">
        <f>H110</f>
        <v>0</v>
      </c>
      <c r="J110" s="220"/>
      <c r="K110" s="221">
        <v>0</v>
      </c>
      <c r="L110" s="216">
        <f>I110*K110</f>
        <v>0</v>
      </c>
      <c r="M110" s="217">
        <f>K110/F110</f>
        <v>0</v>
      </c>
    </row>
    <row r="111" spans="1:13" ht="12.75" customHeight="1" thickBot="1" x14ac:dyDescent="0.25">
      <c r="A111" s="141"/>
      <c r="B111" s="142"/>
      <c r="C111" s="143"/>
      <c r="D111" s="144"/>
      <c r="E111" s="145"/>
      <c r="F111" s="146"/>
      <c r="G111" s="147"/>
      <c r="H111" s="148"/>
      <c r="I111" s="7"/>
      <c r="J111" s="149"/>
      <c r="K111" s="150"/>
      <c r="L111" s="151"/>
      <c r="M111" s="152"/>
    </row>
    <row r="112" spans="1:13" ht="13.5" customHeight="1" thickBot="1" x14ac:dyDescent="0.25">
      <c r="A112" s="153">
        <v>800290</v>
      </c>
      <c r="B112" s="154" t="s">
        <v>129</v>
      </c>
      <c r="C112" s="170" t="s">
        <v>130</v>
      </c>
      <c r="D112" s="155" t="s">
        <v>131</v>
      </c>
      <c r="E112" s="208">
        <v>1</v>
      </c>
      <c r="F112" s="208">
        <v>1</v>
      </c>
      <c r="G112" s="128" t="s">
        <v>25</v>
      </c>
      <c r="H112" s="156">
        <v>0</v>
      </c>
      <c r="I112" s="4">
        <f>$H$112*$F$112/F112</f>
        <v>0</v>
      </c>
      <c r="J112" s="118"/>
      <c r="K112" s="119">
        <v>0</v>
      </c>
      <c r="L112" s="177">
        <f>I112*K112</f>
        <v>0</v>
      </c>
      <c r="M112" s="178">
        <f>K112/F112</f>
        <v>0</v>
      </c>
    </row>
    <row r="113" spans="1:13" ht="13.5" customHeight="1" x14ac:dyDescent="0.2">
      <c r="A113" s="122"/>
      <c r="B113" s="123" t="s">
        <v>132</v>
      </c>
      <c r="C113" s="170"/>
      <c r="D113" s="253"/>
      <c r="E113" s="127"/>
      <c r="F113" s="127"/>
      <c r="G113" s="170"/>
      <c r="H113" s="161"/>
      <c r="I113" s="5"/>
      <c r="J113" s="130"/>
      <c r="K113" s="131"/>
      <c r="L113" s="131"/>
      <c r="M113" s="163"/>
    </row>
    <row r="114" spans="1:13" ht="12.75" customHeight="1" x14ac:dyDescent="0.2">
      <c r="A114" s="122"/>
      <c r="B114" s="123" t="s">
        <v>133</v>
      </c>
      <c r="C114" s="170"/>
      <c r="D114" s="155"/>
      <c r="E114" s="234"/>
      <c r="F114" s="234"/>
      <c r="G114" s="128"/>
      <c r="H114" s="161"/>
      <c r="I114" s="5"/>
      <c r="J114" s="130"/>
      <c r="K114" s="131"/>
      <c r="L114" s="131"/>
      <c r="M114" s="163"/>
    </row>
    <row r="115" spans="1:13" ht="13.5" customHeight="1" thickBot="1" x14ac:dyDescent="0.25">
      <c r="A115" s="141"/>
      <c r="B115" s="142"/>
      <c r="C115" s="143"/>
      <c r="D115" s="144"/>
      <c r="E115" s="145"/>
      <c r="F115" s="146"/>
      <c r="G115" s="147"/>
      <c r="H115" s="166"/>
      <c r="I115" s="9"/>
      <c r="J115" s="167"/>
      <c r="K115" s="151"/>
      <c r="L115" s="151"/>
      <c r="M115" s="152"/>
    </row>
    <row r="116" spans="1:13" ht="13.5" customHeight="1" thickBot="1" x14ac:dyDescent="0.25">
      <c r="A116" s="113">
        <v>800300</v>
      </c>
      <c r="B116" s="114" t="s">
        <v>134</v>
      </c>
      <c r="C116" s="115" t="s">
        <v>114</v>
      </c>
      <c r="D116" s="116" t="s">
        <v>135</v>
      </c>
      <c r="E116" s="116">
        <v>6</v>
      </c>
      <c r="F116" s="116">
        <v>1</v>
      </c>
      <c r="G116" s="128" t="s">
        <v>25</v>
      </c>
      <c r="H116" s="117">
        <v>0</v>
      </c>
      <c r="I116" s="4">
        <f>$H$116*$F$116/F116</f>
        <v>0</v>
      </c>
      <c r="J116" s="118"/>
      <c r="K116" s="119">
        <v>0</v>
      </c>
      <c r="L116" s="177">
        <f>I116*K116</f>
        <v>0</v>
      </c>
      <c r="M116" s="178">
        <f>K116/F116</f>
        <v>0</v>
      </c>
    </row>
    <row r="117" spans="1:13" ht="12.75" customHeight="1" x14ac:dyDescent="0.2">
      <c r="A117" s="122"/>
      <c r="B117" s="123" t="s">
        <v>132</v>
      </c>
      <c r="C117" s="170" t="s">
        <v>136</v>
      </c>
      <c r="D117" s="155" t="s">
        <v>137</v>
      </c>
      <c r="E117" s="127">
        <v>1</v>
      </c>
      <c r="F117" s="127">
        <v>1</v>
      </c>
      <c r="G117" s="128" t="s">
        <v>25</v>
      </c>
      <c r="H117" s="224"/>
      <c r="I117" s="12">
        <f>$H$116*$F$116/F117</f>
        <v>0</v>
      </c>
      <c r="J117" s="237"/>
      <c r="K117" s="238">
        <v>0</v>
      </c>
      <c r="L117" s="216">
        <f>I117*K117</f>
        <v>0</v>
      </c>
      <c r="M117" s="217">
        <f>K117/F117</f>
        <v>0</v>
      </c>
    </row>
    <row r="118" spans="1:13" ht="12.75" customHeight="1" x14ac:dyDescent="0.2">
      <c r="A118" s="122"/>
      <c r="B118" s="123"/>
      <c r="C118" s="123"/>
      <c r="D118" s="127"/>
      <c r="E118" s="239"/>
      <c r="F118" s="127"/>
      <c r="G118" s="123"/>
      <c r="H118" s="161"/>
      <c r="I118" s="5"/>
      <c r="J118" s="130"/>
      <c r="K118" s="131"/>
      <c r="L118" s="131"/>
      <c r="M118" s="132"/>
    </row>
    <row r="119" spans="1:13" ht="12.75" customHeight="1" thickBot="1" x14ac:dyDescent="0.25">
      <c r="A119" s="141"/>
      <c r="B119" s="142"/>
      <c r="C119" s="143"/>
      <c r="D119" s="144"/>
      <c r="E119" s="145"/>
      <c r="F119" s="146"/>
      <c r="G119" s="147"/>
      <c r="H119" s="148"/>
      <c r="I119" s="7"/>
      <c r="J119" s="149"/>
      <c r="K119" s="150"/>
      <c r="L119" s="151"/>
      <c r="M119" s="152"/>
    </row>
    <row r="120" spans="1:13" ht="13.5" customHeight="1" thickBot="1" x14ac:dyDescent="0.25">
      <c r="A120" s="153">
        <v>800310</v>
      </c>
      <c r="B120" s="154" t="s">
        <v>138</v>
      </c>
      <c r="C120" s="170" t="s">
        <v>58</v>
      </c>
      <c r="D120" s="155" t="s">
        <v>139</v>
      </c>
      <c r="E120" s="116">
        <v>12</v>
      </c>
      <c r="F120" s="116">
        <v>1</v>
      </c>
      <c r="G120" s="128" t="s">
        <v>25</v>
      </c>
      <c r="H120" s="156">
        <v>0</v>
      </c>
      <c r="I120" s="13">
        <f>$H$120*$F$120/F120</f>
        <v>0</v>
      </c>
      <c r="J120" s="157"/>
      <c r="K120" s="158">
        <v>0</v>
      </c>
      <c r="L120" s="177">
        <f>I120*K120</f>
        <v>0</v>
      </c>
      <c r="M120" s="178">
        <f>K120/F120</f>
        <v>0</v>
      </c>
    </row>
    <row r="121" spans="1:13" ht="13.5" customHeight="1" x14ac:dyDescent="0.2">
      <c r="A121" s="122"/>
      <c r="B121" s="123" t="s">
        <v>140</v>
      </c>
      <c r="C121" s="170" t="s">
        <v>136</v>
      </c>
      <c r="D121" s="254" t="s">
        <v>141</v>
      </c>
      <c r="E121" s="127">
        <v>1</v>
      </c>
      <c r="F121" s="127">
        <v>1</v>
      </c>
      <c r="G121" s="128" t="s">
        <v>25</v>
      </c>
      <c r="H121" s="204"/>
      <c r="I121" s="12">
        <f>$H$120*$F$120/F121</f>
        <v>0</v>
      </c>
      <c r="J121" s="237"/>
      <c r="K121" s="238">
        <v>0</v>
      </c>
      <c r="L121" s="216">
        <f>I121*K121</f>
        <v>0</v>
      </c>
      <c r="M121" s="217">
        <f>K121/F121</f>
        <v>0</v>
      </c>
    </row>
    <row r="122" spans="1:13" ht="12" customHeight="1" x14ac:dyDescent="0.2">
      <c r="A122" s="122"/>
      <c r="B122" s="123"/>
      <c r="C122" s="123"/>
      <c r="D122" s="127"/>
      <c r="E122" s="239"/>
      <c r="F122" s="127"/>
      <c r="G122" s="123"/>
      <c r="H122" s="161"/>
      <c r="I122" s="16"/>
      <c r="J122" s="130"/>
      <c r="K122" s="131"/>
      <c r="L122" s="131"/>
      <c r="M122" s="163"/>
    </row>
    <row r="123" spans="1:13" ht="13.5" customHeight="1" thickBot="1" x14ac:dyDescent="0.25">
      <c r="A123" s="226"/>
      <c r="B123" s="245"/>
      <c r="C123" s="231"/>
      <c r="D123" s="246"/>
      <c r="E123" s="247"/>
      <c r="F123" s="248"/>
      <c r="G123" s="249"/>
      <c r="H123" s="166"/>
      <c r="I123" s="9"/>
      <c r="J123" s="167"/>
      <c r="K123" s="151"/>
      <c r="L123" s="151"/>
      <c r="M123" s="152"/>
    </row>
    <row r="124" spans="1:13" ht="13.5" customHeight="1" thickBot="1" x14ac:dyDescent="0.25">
      <c r="A124" s="232">
        <v>800320</v>
      </c>
      <c r="B124" s="233" t="s">
        <v>142</v>
      </c>
      <c r="C124" s="128" t="s">
        <v>114</v>
      </c>
      <c r="D124" s="234">
        <v>40402</v>
      </c>
      <c r="E124" s="234">
        <v>12</v>
      </c>
      <c r="F124" s="234">
        <v>12</v>
      </c>
      <c r="G124" s="128" t="s">
        <v>23</v>
      </c>
      <c r="H124" s="156">
        <v>39</v>
      </c>
      <c r="I124" s="11">
        <f>$H$124*$F$124/F124</f>
        <v>39</v>
      </c>
      <c r="J124" s="220"/>
      <c r="K124" s="250">
        <v>0</v>
      </c>
      <c r="L124" s="216">
        <f>I124*K124</f>
        <v>0</v>
      </c>
      <c r="M124" s="217">
        <f>K124/F124</f>
        <v>0</v>
      </c>
    </row>
    <row r="125" spans="1:13" ht="12.75" customHeight="1" x14ac:dyDescent="0.2">
      <c r="A125" s="122"/>
      <c r="B125" s="123" t="s">
        <v>143</v>
      </c>
      <c r="C125" s="170" t="s">
        <v>49</v>
      </c>
      <c r="D125" s="155" t="s">
        <v>144</v>
      </c>
      <c r="E125" s="218" t="s">
        <v>51</v>
      </c>
      <c r="F125" s="127">
        <v>12</v>
      </c>
      <c r="G125" s="128" t="s">
        <v>23</v>
      </c>
      <c r="H125" s="224"/>
      <c r="I125" s="12">
        <f>$H$124*$F$124/F125</f>
        <v>39</v>
      </c>
      <c r="J125" s="237"/>
      <c r="K125" s="238">
        <v>0</v>
      </c>
      <c r="L125" s="216">
        <f>I125*K125</f>
        <v>0</v>
      </c>
      <c r="M125" s="217">
        <f>K125/F125</f>
        <v>0</v>
      </c>
    </row>
    <row r="126" spans="1:13" ht="12.75" customHeight="1" thickBot="1" x14ac:dyDescent="0.25">
      <c r="A126" s="122"/>
      <c r="B126" s="123" t="s">
        <v>145</v>
      </c>
      <c r="C126" s="170"/>
      <c r="D126" s="155"/>
      <c r="E126" s="127"/>
      <c r="F126" s="127"/>
      <c r="G126" s="128"/>
      <c r="H126" s="161"/>
      <c r="I126" s="16"/>
      <c r="J126" s="130"/>
      <c r="K126" s="131"/>
      <c r="L126" s="131"/>
      <c r="M126" s="132"/>
    </row>
    <row r="127" spans="1:13" ht="12.75" customHeight="1" thickBot="1" x14ac:dyDescent="0.25">
      <c r="A127" s="133"/>
      <c r="B127" s="134" t="s">
        <v>31</v>
      </c>
      <c r="C127" s="194"/>
      <c r="D127" s="195"/>
      <c r="E127" s="195"/>
      <c r="F127" s="196">
        <v>1</v>
      </c>
      <c r="G127" s="139" t="s">
        <v>25</v>
      </c>
      <c r="H127" s="140">
        <v>0</v>
      </c>
      <c r="I127" s="14">
        <f>H127</f>
        <v>0</v>
      </c>
      <c r="J127" s="220"/>
      <c r="K127" s="221">
        <v>0</v>
      </c>
      <c r="L127" s="216">
        <f>I127*K127</f>
        <v>0</v>
      </c>
      <c r="M127" s="217">
        <f>K127/F127</f>
        <v>0</v>
      </c>
    </row>
    <row r="128" spans="1:13" ht="12.75" customHeight="1" thickBot="1" x14ac:dyDescent="0.25">
      <c r="A128" s="141"/>
      <c r="B128" s="142"/>
      <c r="C128" s="143"/>
      <c r="D128" s="144"/>
      <c r="E128" s="145"/>
      <c r="F128" s="146"/>
      <c r="G128" s="147"/>
      <c r="H128" s="148"/>
      <c r="I128" s="7"/>
      <c r="J128" s="149"/>
      <c r="K128" s="150"/>
      <c r="L128" s="151"/>
      <c r="M128" s="152"/>
    </row>
    <row r="129" spans="1:13" ht="13.5" customHeight="1" thickBot="1" x14ac:dyDescent="0.25">
      <c r="A129" s="153">
        <v>800330</v>
      </c>
      <c r="B129" s="154" t="s">
        <v>146</v>
      </c>
      <c r="C129" s="170" t="s">
        <v>58</v>
      </c>
      <c r="D129" s="155">
        <v>4050000</v>
      </c>
      <c r="E129" s="116">
        <v>12</v>
      </c>
      <c r="F129" s="116">
        <v>12</v>
      </c>
      <c r="G129" s="128" t="s">
        <v>23</v>
      </c>
      <c r="H129" s="156">
        <v>0</v>
      </c>
      <c r="I129" s="13">
        <f>$H$129*$F$129/F129</f>
        <v>0</v>
      </c>
      <c r="J129" s="157"/>
      <c r="K129" s="158">
        <v>0</v>
      </c>
      <c r="L129" s="177">
        <f>I129*K129</f>
        <v>0</v>
      </c>
      <c r="M129" s="178">
        <f>K129/F129</f>
        <v>0</v>
      </c>
    </row>
    <row r="130" spans="1:13" ht="13.5" customHeight="1" x14ac:dyDescent="0.2">
      <c r="A130" s="122"/>
      <c r="B130" s="123" t="s">
        <v>147</v>
      </c>
      <c r="C130" s="170" t="s">
        <v>148</v>
      </c>
      <c r="D130" s="155" t="s">
        <v>149</v>
      </c>
      <c r="E130" s="218" t="s">
        <v>51</v>
      </c>
      <c r="F130" s="127">
        <v>12</v>
      </c>
      <c r="G130" s="128" t="s">
        <v>23</v>
      </c>
      <c r="H130" s="204"/>
      <c r="I130" s="12">
        <f>$H$129*$F$129/F130</f>
        <v>0</v>
      </c>
      <c r="J130" s="237"/>
      <c r="K130" s="238">
        <v>0</v>
      </c>
      <c r="L130" s="216">
        <f>I130*K130</f>
        <v>0</v>
      </c>
      <c r="M130" s="217">
        <f>K130/F130</f>
        <v>0</v>
      </c>
    </row>
    <row r="131" spans="1:13" ht="12.75" customHeight="1" thickBot="1" x14ac:dyDescent="0.25">
      <c r="A131" s="133"/>
      <c r="B131" s="134" t="s">
        <v>31</v>
      </c>
      <c r="C131" s="194"/>
      <c r="D131" s="195"/>
      <c r="E131" s="195"/>
      <c r="F131" s="196">
        <v>1</v>
      </c>
      <c r="G131" s="139" t="s">
        <v>25</v>
      </c>
      <c r="H131" s="140">
        <v>0</v>
      </c>
      <c r="I131" s="14">
        <f>H131</f>
        <v>0</v>
      </c>
      <c r="J131" s="220"/>
      <c r="K131" s="221">
        <v>0</v>
      </c>
      <c r="L131" s="216">
        <f>I131*K131</f>
        <v>0</v>
      </c>
      <c r="M131" s="217">
        <f>K131/F131</f>
        <v>0</v>
      </c>
    </row>
    <row r="132" spans="1:13" ht="13.5" customHeight="1" thickBot="1" x14ac:dyDescent="0.25">
      <c r="A132" s="141"/>
      <c r="B132" s="142"/>
      <c r="C132" s="143"/>
      <c r="D132" s="144"/>
      <c r="E132" s="145"/>
      <c r="F132" s="146"/>
      <c r="G132" s="147"/>
      <c r="H132" s="166"/>
      <c r="I132" s="9"/>
      <c r="J132" s="167"/>
      <c r="K132" s="151"/>
      <c r="L132" s="151"/>
      <c r="M132" s="152"/>
    </row>
    <row r="133" spans="1:13" ht="13.5" customHeight="1" thickBot="1" x14ac:dyDescent="0.25">
      <c r="A133" s="113">
        <v>800340</v>
      </c>
      <c r="B133" s="114" t="s">
        <v>150</v>
      </c>
      <c r="C133" s="115" t="s">
        <v>126</v>
      </c>
      <c r="D133" s="116">
        <v>2018727</v>
      </c>
      <c r="E133" s="116">
        <v>6</v>
      </c>
      <c r="F133" s="116">
        <v>6</v>
      </c>
      <c r="G133" s="128" t="s">
        <v>23</v>
      </c>
      <c r="H133" s="117">
        <v>0</v>
      </c>
      <c r="I133" s="4">
        <f>$H$133*$F$133/F133</f>
        <v>0</v>
      </c>
      <c r="J133" s="118"/>
      <c r="K133" s="119">
        <v>0</v>
      </c>
      <c r="L133" s="177">
        <f>I133*K133</f>
        <v>0</v>
      </c>
      <c r="M133" s="178">
        <f>K133/F133</f>
        <v>0</v>
      </c>
    </row>
    <row r="134" spans="1:13" ht="12.75" customHeight="1" thickBot="1" x14ac:dyDescent="0.25">
      <c r="A134" s="122"/>
      <c r="B134" s="123" t="s">
        <v>151</v>
      </c>
      <c r="C134" s="190"/>
      <c r="D134" s="191"/>
      <c r="E134" s="192"/>
      <c r="F134" s="192"/>
      <c r="G134" s="181"/>
      <c r="H134" s="129"/>
      <c r="I134" s="5"/>
      <c r="J134" s="130"/>
      <c r="K134" s="131"/>
      <c r="L134" s="131"/>
      <c r="M134" s="132"/>
    </row>
    <row r="135" spans="1:13" ht="12.75" customHeight="1" thickBot="1" x14ac:dyDescent="0.25">
      <c r="A135" s="133"/>
      <c r="B135" s="193"/>
      <c r="C135" s="194" t="s">
        <v>126</v>
      </c>
      <c r="D135" s="195">
        <v>2018727</v>
      </c>
      <c r="E135" s="195">
        <v>6</v>
      </c>
      <c r="F135" s="255">
        <v>1</v>
      </c>
      <c r="G135" s="256" t="s">
        <v>25</v>
      </c>
      <c r="H135" s="257">
        <v>0</v>
      </c>
      <c r="I135" s="14">
        <f>H135</f>
        <v>0</v>
      </c>
      <c r="J135" s="220"/>
      <c r="K135" s="221">
        <v>0</v>
      </c>
      <c r="L135" s="216">
        <f>I135*K135</f>
        <v>0</v>
      </c>
      <c r="M135" s="217">
        <f>K135/F135</f>
        <v>0</v>
      </c>
    </row>
    <row r="136" spans="1:13" ht="12.75" customHeight="1" thickBot="1" x14ac:dyDescent="0.25">
      <c r="A136" s="141"/>
      <c r="B136" s="142"/>
      <c r="C136" s="143"/>
      <c r="D136" s="144"/>
      <c r="E136" s="145"/>
      <c r="F136" s="146"/>
      <c r="G136" s="147"/>
      <c r="H136" s="148"/>
      <c r="I136" s="7"/>
      <c r="J136" s="149"/>
      <c r="K136" s="150"/>
      <c r="L136" s="151"/>
      <c r="M136" s="152"/>
    </row>
    <row r="137" spans="1:13" ht="13.5" customHeight="1" thickBot="1" x14ac:dyDescent="0.25">
      <c r="A137" s="153">
        <v>800350</v>
      </c>
      <c r="B137" s="154" t="s">
        <v>152</v>
      </c>
      <c r="C137" s="170" t="s">
        <v>114</v>
      </c>
      <c r="D137" s="155">
        <v>4188000</v>
      </c>
      <c r="E137" s="116">
        <v>12</v>
      </c>
      <c r="F137" s="116">
        <v>12</v>
      </c>
      <c r="G137" s="128" t="s">
        <v>23</v>
      </c>
      <c r="H137" s="156">
        <v>79</v>
      </c>
      <c r="I137" s="13">
        <f>$H$137*$F$137/F137</f>
        <v>79</v>
      </c>
      <c r="J137" s="157"/>
      <c r="K137" s="158">
        <v>0</v>
      </c>
      <c r="L137" s="177">
        <f>I137*K137</f>
        <v>0</v>
      </c>
      <c r="M137" s="178">
        <f>K137/F137</f>
        <v>0</v>
      </c>
    </row>
    <row r="138" spans="1:13" ht="13.5" customHeight="1" thickBot="1" x14ac:dyDescent="0.25">
      <c r="A138" s="122"/>
      <c r="B138" s="123" t="s">
        <v>153</v>
      </c>
      <c r="C138" s="170" t="s">
        <v>49</v>
      </c>
      <c r="D138" s="155" t="s">
        <v>154</v>
      </c>
      <c r="E138" s="127">
        <v>12</v>
      </c>
      <c r="F138" s="127">
        <v>12</v>
      </c>
      <c r="G138" s="128" t="s">
        <v>23</v>
      </c>
      <c r="H138" s="204"/>
      <c r="I138" s="12">
        <f>$H$137*$F$137/F138</f>
        <v>79</v>
      </c>
      <c r="J138" s="237"/>
      <c r="K138" s="238">
        <v>0</v>
      </c>
      <c r="L138" s="216">
        <f>I138*K138</f>
        <v>0</v>
      </c>
      <c r="M138" s="217">
        <f>K138/F138</f>
        <v>0</v>
      </c>
    </row>
    <row r="139" spans="1:13" ht="12.75" customHeight="1" thickBot="1" x14ac:dyDescent="0.25">
      <c r="A139" s="133"/>
      <c r="B139" s="134" t="s">
        <v>31</v>
      </c>
      <c r="C139" s="194"/>
      <c r="D139" s="195"/>
      <c r="E139" s="195"/>
      <c r="F139" s="196">
        <v>1</v>
      </c>
      <c r="G139" s="139" t="s">
        <v>25</v>
      </c>
      <c r="H139" s="140">
        <v>0</v>
      </c>
      <c r="I139" s="14">
        <f>H139</f>
        <v>0</v>
      </c>
      <c r="J139" s="220"/>
      <c r="K139" s="221">
        <v>0</v>
      </c>
      <c r="L139" s="216">
        <f>I139*K139</f>
        <v>0</v>
      </c>
      <c r="M139" s="217">
        <f>K139/F139</f>
        <v>0</v>
      </c>
    </row>
    <row r="140" spans="1:13" ht="13.5" customHeight="1" thickBot="1" x14ac:dyDescent="0.25">
      <c r="A140" s="226"/>
      <c r="B140" s="245"/>
      <c r="C140" s="231"/>
      <c r="D140" s="246"/>
      <c r="E140" s="247"/>
      <c r="F140" s="248"/>
      <c r="G140" s="249"/>
      <c r="H140" s="166"/>
      <c r="I140" s="9"/>
      <c r="J140" s="167"/>
      <c r="K140" s="151"/>
      <c r="L140" s="151"/>
      <c r="M140" s="152"/>
    </row>
    <row r="141" spans="1:13" ht="13.5" customHeight="1" thickBot="1" x14ac:dyDescent="0.25">
      <c r="A141" s="232">
        <v>800360</v>
      </c>
      <c r="B141" s="233" t="s">
        <v>155</v>
      </c>
      <c r="C141" s="128" t="s">
        <v>58</v>
      </c>
      <c r="D141" s="234" t="s">
        <v>124</v>
      </c>
      <c r="E141" s="234">
        <v>12</v>
      </c>
      <c r="F141" s="234">
        <v>12</v>
      </c>
      <c r="G141" s="128" t="s">
        <v>23</v>
      </c>
      <c r="H141" s="156">
        <v>0</v>
      </c>
      <c r="I141" s="11">
        <f>$H$141*$F$141/F141</f>
        <v>0</v>
      </c>
      <c r="J141" s="220"/>
      <c r="K141" s="250">
        <v>0</v>
      </c>
      <c r="L141" s="216">
        <f>I141*K141</f>
        <v>0</v>
      </c>
      <c r="M141" s="217">
        <f>K141/F141</f>
        <v>0</v>
      </c>
    </row>
    <row r="142" spans="1:13" ht="12.75" customHeight="1" thickBot="1" x14ac:dyDescent="0.25">
      <c r="A142" s="122"/>
      <c r="B142" s="123" t="s">
        <v>156</v>
      </c>
      <c r="C142" s="170" t="s">
        <v>49</v>
      </c>
      <c r="D142" s="155" t="s">
        <v>128</v>
      </c>
      <c r="E142" s="127">
        <v>12</v>
      </c>
      <c r="F142" s="127">
        <v>12</v>
      </c>
      <c r="G142" s="128" t="s">
        <v>23</v>
      </c>
      <c r="H142" s="224"/>
      <c r="I142" s="12">
        <f>$H$141*$F$141/F142</f>
        <v>0</v>
      </c>
      <c r="J142" s="237"/>
      <c r="K142" s="238">
        <v>0</v>
      </c>
      <c r="L142" s="216">
        <f>I142*K142</f>
        <v>0</v>
      </c>
      <c r="M142" s="217">
        <f>K142/F142</f>
        <v>0</v>
      </c>
    </row>
    <row r="143" spans="1:13" ht="12.75" customHeight="1" thickBot="1" x14ac:dyDescent="0.25">
      <c r="A143" s="133"/>
      <c r="B143" s="134" t="s">
        <v>31</v>
      </c>
      <c r="C143" s="194"/>
      <c r="D143" s="195"/>
      <c r="E143" s="195"/>
      <c r="F143" s="196">
        <v>1</v>
      </c>
      <c r="G143" s="139" t="s">
        <v>25</v>
      </c>
      <c r="H143" s="140">
        <v>0</v>
      </c>
      <c r="I143" s="14">
        <f>H143</f>
        <v>0</v>
      </c>
      <c r="J143" s="220"/>
      <c r="K143" s="221">
        <v>0</v>
      </c>
      <c r="L143" s="216">
        <f>I143*K143</f>
        <v>0</v>
      </c>
      <c r="M143" s="217">
        <f>K143/F143</f>
        <v>0</v>
      </c>
    </row>
    <row r="144" spans="1:13" ht="12.75" customHeight="1" thickBot="1" x14ac:dyDescent="0.25">
      <c r="A144" s="141"/>
      <c r="B144" s="142"/>
      <c r="C144" s="143"/>
      <c r="D144" s="144"/>
      <c r="E144" s="145"/>
      <c r="F144" s="146"/>
      <c r="G144" s="147"/>
      <c r="H144" s="148"/>
      <c r="I144" s="7"/>
      <c r="J144" s="149"/>
      <c r="K144" s="150"/>
      <c r="L144" s="151"/>
      <c r="M144" s="152"/>
    </row>
    <row r="145" spans="1:13" ht="13.5" customHeight="1" thickBot="1" x14ac:dyDescent="0.25">
      <c r="A145" s="153">
        <v>800370</v>
      </c>
      <c r="B145" s="154" t="s">
        <v>157</v>
      </c>
      <c r="C145" s="170" t="s">
        <v>114</v>
      </c>
      <c r="D145" s="155">
        <v>4067300</v>
      </c>
      <c r="E145" s="116">
        <v>12</v>
      </c>
      <c r="F145" s="116">
        <v>12</v>
      </c>
      <c r="G145" s="128" t="s">
        <v>23</v>
      </c>
      <c r="H145" s="156">
        <v>0</v>
      </c>
      <c r="I145" s="13">
        <f>$H$145*$F$145/F145</f>
        <v>0</v>
      </c>
      <c r="J145" s="157"/>
      <c r="K145" s="158">
        <v>0</v>
      </c>
      <c r="L145" s="177">
        <f>I145*K145</f>
        <v>0</v>
      </c>
      <c r="M145" s="178">
        <f>K145/F145</f>
        <v>0</v>
      </c>
    </row>
    <row r="146" spans="1:13" ht="13.5" customHeight="1" x14ac:dyDescent="0.2">
      <c r="A146" s="122"/>
      <c r="B146" s="123" t="s">
        <v>158</v>
      </c>
      <c r="C146" s="170" t="s">
        <v>148</v>
      </c>
      <c r="D146" s="155" t="s">
        <v>159</v>
      </c>
      <c r="E146" s="218" t="s">
        <v>160</v>
      </c>
      <c r="F146" s="127">
        <v>12</v>
      </c>
      <c r="G146" s="128" t="s">
        <v>23</v>
      </c>
      <c r="H146" s="204"/>
      <c r="I146" s="12">
        <f>$H$145*$F$145/F146</f>
        <v>0</v>
      </c>
      <c r="J146" s="237"/>
      <c r="K146" s="238">
        <v>0</v>
      </c>
      <c r="L146" s="216">
        <f>I146*K146</f>
        <v>0</v>
      </c>
      <c r="M146" s="217">
        <f>K146/F146</f>
        <v>0</v>
      </c>
    </row>
    <row r="147" spans="1:13" ht="12.75" customHeight="1" thickBot="1" x14ac:dyDescent="0.25">
      <c r="A147" s="133"/>
      <c r="B147" s="134" t="s">
        <v>31</v>
      </c>
      <c r="C147" s="194"/>
      <c r="D147" s="195"/>
      <c r="E147" s="195"/>
      <c r="F147" s="196">
        <v>1</v>
      </c>
      <c r="G147" s="139" t="s">
        <v>25</v>
      </c>
      <c r="H147" s="140">
        <v>0</v>
      </c>
      <c r="I147" s="14">
        <f>H147</f>
        <v>0</v>
      </c>
      <c r="J147" s="220"/>
      <c r="K147" s="221">
        <v>0</v>
      </c>
      <c r="L147" s="216">
        <f>I147*K147</f>
        <v>0</v>
      </c>
      <c r="M147" s="217">
        <f>K147/F147</f>
        <v>0</v>
      </c>
    </row>
    <row r="148" spans="1:13" ht="13.5" customHeight="1" x14ac:dyDescent="0.2">
      <c r="A148" s="141"/>
      <c r="B148" s="142"/>
      <c r="C148" s="143"/>
      <c r="D148" s="144"/>
      <c r="E148" s="258"/>
      <c r="F148" s="146"/>
      <c r="G148" s="147"/>
      <c r="H148" s="166"/>
      <c r="I148" s="9"/>
      <c r="J148" s="167"/>
      <c r="K148" s="151"/>
      <c r="L148" s="151"/>
      <c r="M148" s="152"/>
    </row>
    <row r="149" spans="1:13" ht="13.5" customHeight="1" x14ac:dyDescent="0.2">
      <c r="A149" s="113">
        <v>800380</v>
      </c>
      <c r="B149" s="114" t="s">
        <v>161</v>
      </c>
      <c r="C149" s="115" t="s">
        <v>114</v>
      </c>
      <c r="D149" s="116">
        <v>40545</v>
      </c>
      <c r="E149" s="218" t="s">
        <v>51</v>
      </c>
      <c r="F149" s="116">
        <v>6</v>
      </c>
      <c r="G149" s="128" t="s">
        <v>23</v>
      </c>
      <c r="H149" s="117">
        <v>0</v>
      </c>
      <c r="I149" s="4">
        <f>$H$149*$F$149/F149</f>
        <v>0</v>
      </c>
      <c r="J149" s="118"/>
      <c r="K149" s="119">
        <v>0</v>
      </c>
      <c r="L149" s="177">
        <f>I149*K149</f>
        <v>0</v>
      </c>
      <c r="M149" s="178">
        <f>K149/F149</f>
        <v>0</v>
      </c>
    </row>
    <row r="150" spans="1:13" ht="12.75" customHeight="1" x14ac:dyDescent="0.2">
      <c r="A150" s="122"/>
      <c r="B150" s="123" t="s">
        <v>162</v>
      </c>
      <c r="C150" s="170" t="s">
        <v>126</v>
      </c>
      <c r="D150" s="155" t="s">
        <v>163</v>
      </c>
      <c r="E150" s="127">
        <v>6</v>
      </c>
      <c r="F150" s="127">
        <v>6</v>
      </c>
      <c r="G150" s="128" t="s">
        <v>23</v>
      </c>
      <c r="H150" s="224"/>
      <c r="I150" s="12">
        <f t="shared" ref="I150:I151" si="28">$H$149*$F$149/F150</f>
        <v>0</v>
      </c>
      <c r="J150" s="237"/>
      <c r="K150" s="238">
        <v>0</v>
      </c>
      <c r="L150" s="216">
        <f t="shared" ref="L150:L151" si="29">I150*K150</f>
        <v>0</v>
      </c>
      <c r="M150" s="217">
        <f t="shared" ref="M150:M151" si="30">K150/F150</f>
        <v>0</v>
      </c>
    </row>
    <row r="151" spans="1:13" ht="12.75" customHeight="1" x14ac:dyDescent="0.2">
      <c r="A151" s="122"/>
      <c r="B151" s="123"/>
      <c r="C151" s="170" t="s">
        <v>49</v>
      </c>
      <c r="D151" s="155" t="s">
        <v>164</v>
      </c>
      <c r="E151" s="218" t="s">
        <v>51</v>
      </c>
      <c r="F151" s="127">
        <v>6</v>
      </c>
      <c r="G151" s="128" t="s">
        <v>23</v>
      </c>
      <c r="H151" s="204"/>
      <c r="I151" s="12">
        <f t="shared" si="28"/>
        <v>0</v>
      </c>
      <c r="J151" s="237"/>
      <c r="K151" s="238">
        <v>0</v>
      </c>
      <c r="L151" s="216">
        <f t="shared" si="29"/>
        <v>0</v>
      </c>
      <c r="M151" s="217">
        <f t="shared" si="30"/>
        <v>0</v>
      </c>
    </row>
    <row r="152" spans="1:13" ht="12.75" customHeight="1" thickBot="1" x14ac:dyDescent="0.25">
      <c r="A152" s="133"/>
      <c r="B152" s="134" t="s">
        <v>31</v>
      </c>
      <c r="C152" s="194"/>
      <c r="D152" s="195"/>
      <c r="E152" s="195"/>
      <c r="F152" s="196">
        <v>1</v>
      </c>
      <c r="G152" s="139" t="s">
        <v>25</v>
      </c>
      <c r="H152" s="140">
        <v>0</v>
      </c>
      <c r="I152" s="14">
        <f>H152</f>
        <v>0</v>
      </c>
      <c r="J152" s="220"/>
      <c r="K152" s="221">
        <v>0</v>
      </c>
      <c r="L152" s="216">
        <f>I152*K152</f>
        <v>0</v>
      </c>
      <c r="M152" s="217">
        <f>K152/F152</f>
        <v>0</v>
      </c>
    </row>
    <row r="153" spans="1:13" ht="12.75" customHeight="1" x14ac:dyDescent="0.2">
      <c r="A153" s="141"/>
      <c r="B153" s="142"/>
      <c r="C153" s="143"/>
      <c r="D153" s="144"/>
      <c r="E153" s="258"/>
      <c r="F153" s="146"/>
      <c r="G153" s="147"/>
      <c r="H153" s="148"/>
      <c r="I153" s="7"/>
      <c r="J153" s="149"/>
      <c r="K153" s="150"/>
      <c r="L153" s="151"/>
      <c r="M153" s="152"/>
    </row>
    <row r="154" spans="1:13" ht="13.5" customHeight="1" thickBot="1" x14ac:dyDescent="0.25">
      <c r="A154" s="153">
        <v>800390</v>
      </c>
      <c r="B154" s="154" t="s">
        <v>165</v>
      </c>
      <c r="C154" s="170" t="s">
        <v>58</v>
      </c>
      <c r="D154" s="155" t="s">
        <v>166</v>
      </c>
      <c r="E154" s="116">
        <v>12</v>
      </c>
      <c r="F154" s="116">
        <v>12</v>
      </c>
      <c r="G154" s="128" t="s">
        <v>23</v>
      </c>
      <c r="H154" s="156">
        <v>1</v>
      </c>
      <c r="I154" s="13">
        <f>$H$154*$F$154/F154</f>
        <v>1</v>
      </c>
      <c r="J154" s="157"/>
      <c r="K154" s="158">
        <v>0</v>
      </c>
      <c r="L154" s="177">
        <f>I154*K154</f>
        <v>0</v>
      </c>
      <c r="M154" s="178">
        <f>K154/F154</f>
        <v>0</v>
      </c>
    </row>
    <row r="155" spans="1:13" ht="13.5" customHeight="1" x14ac:dyDescent="0.2">
      <c r="A155" s="122"/>
      <c r="B155" s="123" t="s">
        <v>167</v>
      </c>
      <c r="C155" s="170" t="s">
        <v>49</v>
      </c>
      <c r="D155" s="155" t="s">
        <v>168</v>
      </c>
      <c r="E155" s="218" t="s">
        <v>169</v>
      </c>
      <c r="F155" s="127">
        <v>12</v>
      </c>
      <c r="G155" s="128" t="s">
        <v>23</v>
      </c>
      <c r="H155" s="204"/>
      <c r="I155" s="12">
        <f>$H$154*$F$154/F155</f>
        <v>1</v>
      </c>
      <c r="J155" s="237"/>
      <c r="K155" s="238">
        <v>0</v>
      </c>
      <c r="L155" s="216">
        <f>I155*K155</f>
        <v>0</v>
      </c>
      <c r="M155" s="217">
        <f>K155/F155</f>
        <v>0</v>
      </c>
    </row>
    <row r="156" spans="1:13" ht="12.75" customHeight="1" thickBot="1" x14ac:dyDescent="0.25">
      <c r="A156" s="133"/>
      <c r="B156" s="134" t="s">
        <v>31</v>
      </c>
      <c r="C156" s="194"/>
      <c r="D156" s="195"/>
      <c r="E156" s="195"/>
      <c r="F156" s="196">
        <v>1</v>
      </c>
      <c r="G156" s="139" t="s">
        <v>25</v>
      </c>
      <c r="H156" s="140">
        <v>0</v>
      </c>
      <c r="I156" s="14">
        <f>H156</f>
        <v>0</v>
      </c>
      <c r="J156" s="220"/>
      <c r="K156" s="221">
        <v>0</v>
      </c>
      <c r="L156" s="216">
        <f>I156*K156</f>
        <v>0</v>
      </c>
      <c r="M156" s="217">
        <f>K156/F156</f>
        <v>0</v>
      </c>
    </row>
    <row r="157" spans="1:13" ht="13.5" customHeight="1" x14ac:dyDescent="0.2">
      <c r="A157" s="141"/>
      <c r="B157" s="142"/>
      <c r="C157" s="181"/>
      <c r="D157" s="182"/>
      <c r="E157" s="259"/>
      <c r="F157" s="184"/>
      <c r="G157" s="185"/>
      <c r="H157" s="166"/>
      <c r="I157" s="9"/>
      <c r="J157" s="167"/>
      <c r="K157" s="151"/>
      <c r="L157" s="151"/>
      <c r="M157" s="152"/>
    </row>
    <row r="158" spans="1:13" ht="13.5" customHeight="1" x14ac:dyDescent="0.2">
      <c r="A158" s="113">
        <v>800400</v>
      </c>
      <c r="B158" s="260" t="s">
        <v>170</v>
      </c>
      <c r="C158" s="115" t="s">
        <v>171</v>
      </c>
      <c r="D158" s="116">
        <v>1147</v>
      </c>
      <c r="E158" s="261" t="s">
        <v>51</v>
      </c>
      <c r="F158" s="116">
        <v>12</v>
      </c>
      <c r="G158" s="115" t="s">
        <v>23</v>
      </c>
      <c r="H158" s="262">
        <v>0</v>
      </c>
      <c r="I158" s="13">
        <f>$H$158*$F$158/F158</f>
        <v>0</v>
      </c>
      <c r="J158" s="118"/>
      <c r="K158" s="119">
        <v>0</v>
      </c>
      <c r="L158" s="177">
        <f>I158*K158</f>
        <v>0</v>
      </c>
      <c r="M158" s="178">
        <f>K158/F158</f>
        <v>0</v>
      </c>
    </row>
    <row r="159" spans="1:13" ht="12.75" customHeight="1" x14ac:dyDescent="0.2">
      <c r="A159" s="122"/>
      <c r="B159" s="211" t="s">
        <v>172</v>
      </c>
      <c r="C159" s="123" t="s">
        <v>58</v>
      </c>
      <c r="D159" s="127">
        <v>4067100</v>
      </c>
      <c r="E159" s="127">
        <v>12</v>
      </c>
      <c r="F159" s="127">
        <v>12</v>
      </c>
      <c r="G159" s="123" t="s">
        <v>23</v>
      </c>
      <c r="H159" s="213"/>
      <c r="I159" s="12">
        <f t="shared" ref="I159:I160" si="31">$H$158*$F$158/F159</f>
        <v>0</v>
      </c>
      <c r="J159" s="237"/>
      <c r="K159" s="238">
        <v>0</v>
      </c>
      <c r="L159" s="216">
        <f t="shared" ref="L159:L160" si="32">I159*K159</f>
        <v>0</v>
      </c>
      <c r="M159" s="217">
        <f t="shared" ref="M159:M160" si="33">K159/F159</f>
        <v>0</v>
      </c>
    </row>
    <row r="160" spans="1:13" ht="12.75" customHeight="1" x14ac:dyDescent="0.2">
      <c r="A160" s="122"/>
      <c r="B160" s="211" t="s">
        <v>173</v>
      </c>
      <c r="C160" s="123" t="s">
        <v>49</v>
      </c>
      <c r="D160" s="127" t="s">
        <v>174</v>
      </c>
      <c r="E160" s="218" t="s">
        <v>51</v>
      </c>
      <c r="F160" s="127">
        <v>12</v>
      </c>
      <c r="G160" s="123" t="s">
        <v>23</v>
      </c>
      <c r="H160" s="186"/>
      <c r="I160" s="12">
        <f t="shared" si="31"/>
        <v>0</v>
      </c>
      <c r="J160" s="237"/>
      <c r="K160" s="238">
        <v>0</v>
      </c>
      <c r="L160" s="216">
        <f t="shared" si="32"/>
        <v>0</v>
      </c>
      <c r="M160" s="217">
        <f t="shared" si="33"/>
        <v>0</v>
      </c>
    </row>
    <row r="161" spans="1:13" ht="12.75" customHeight="1" thickBot="1" x14ac:dyDescent="0.25">
      <c r="A161" s="133"/>
      <c r="B161" s="134" t="s">
        <v>31</v>
      </c>
      <c r="C161" s="194"/>
      <c r="D161" s="195"/>
      <c r="E161" s="195"/>
      <c r="F161" s="196">
        <v>1</v>
      </c>
      <c r="G161" s="139" t="s">
        <v>25</v>
      </c>
      <c r="H161" s="140">
        <v>0</v>
      </c>
      <c r="I161" s="14">
        <f>H161</f>
        <v>0</v>
      </c>
      <c r="J161" s="220"/>
      <c r="K161" s="221">
        <v>0</v>
      </c>
      <c r="L161" s="216">
        <f>I161*K161</f>
        <v>0</v>
      </c>
      <c r="M161" s="217">
        <f>K161/F161</f>
        <v>0</v>
      </c>
    </row>
    <row r="162" spans="1:13" ht="12.75" customHeight="1" thickBot="1" x14ac:dyDescent="0.25">
      <c r="A162" s="226"/>
      <c r="B162" s="245"/>
      <c r="C162" s="231"/>
      <c r="D162" s="229"/>
      <c r="E162" s="263"/>
      <c r="F162" s="248"/>
      <c r="G162" s="249"/>
      <c r="H162" s="166"/>
      <c r="I162" s="9"/>
      <c r="J162" s="167"/>
      <c r="K162" s="151"/>
      <c r="L162" s="151"/>
      <c r="M162" s="152"/>
    </row>
    <row r="163" spans="1:13" ht="13.5" customHeight="1" thickBot="1" x14ac:dyDescent="0.25">
      <c r="A163" s="153">
        <v>800410</v>
      </c>
      <c r="B163" s="236" t="s">
        <v>175</v>
      </c>
      <c r="C163" s="170" t="s">
        <v>47</v>
      </c>
      <c r="D163" s="234">
        <v>15</v>
      </c>
      <c r="E163" s="234">
        <v>6</v>
      </c>
      <c r="F163" s="234">
        <v>6</v>
      </c>
      <c r="G163" s="128" t="s">
        <v>23</v>
      </c>
      <c r="H163" s="156">
        <v>0</v>
      </c>
      <c r="I163" s="18">
        <f>$H$163*$F$163/F163</f>
        <v>0</v>
      </c>
      <c r="J163" s="220"/>
      <c r="K163" s="250">
        <v>0</v>
      </c>
      <c r="L163" s="216">
        <f>I163*K163</f>
        <v>0</v>
      </c>
      <c r="M163" s="217">
        <f>K163/F163</f>
        <v>0</v>
      </c>
    </row>
    <row r="164" spans="1:13" ht="13.5" customHeight="1" x14ac:dyDescent="0.2">
      <c r="A164" s="122"/>
      <c r="B164" s="123" t="s">
        <v>176</v>
      </c>
      <c r="C164" s="170" t="s">
        <v>177</v>
      </c>
      <c r="D164" s="171">
        <v>556</v>
      </c>
      <c r="E164" s="127">
        <v>5</v>
      </c>
      <c r="F164" s="127">
        <v>5</v>
      </c>
      <c r="G164" s="128" t="s">
        <v>23</v>
      </c>
      <c r="H164" s="204"/>
      <c r="I164" s="12">
        <f t="shared" ref="I164:I165" si="34">$H$163*$F$163/F164</f>
        <v>0</v>
      </c>
      <c r="J164" s="214"/>
      <c r="K164" s="215">
        <v>0</v>
      </c>
      <c r="L164" s="216">
        <f t="shared" ref="L164:L165" si="35">I164*K164</f>
        <v>0</v>
      </c>
      <c r="M164" s="217">
        <f t="shared" ref="M164:M165" si="36">K164/F164</f>
        <v>0</v>
      </c>
    </row>
    <row r="165" spans="1:13" ht="12.75" customHeight="1" x14ac:dyDescent="0.2">
      <c r="A165" s="122"/>
      <c r="B165" s="197"/>
      <c r="C165" s="190" t="s">
        <v>49</v>
      </c>
      <c r="D165" s="203" t="s">
        <v>178</v>
      </c>
      <c r="E165" s="218" t="s">
        <v>51</v>
      </c>
      <c r="F165" s="192">
        <v>6</v>
      </c>
      <c r="G165" s="128" t="s">
        <v>23</v>
      </c>
      <c r="H165" s="204"/>
      <c r="I165" s="12">
        <f t="shared" si="34"/>
        <v>0</v>
      </c>
      <c r="J165" s="214"/>
      <c r="K165" s="215">
        <v>0</v>
      </c>
      <c r="L165" s="216">
        <f t="shared" si="35"/>
        <v>0</v>
      </c>
      <c r="M165" s="217">
        <f t="shared" si="36"/>
        <v>0</v>
      </c>
    </row>
    <row r="166" spans="1:13" ht="12.75" customHeight="1" thickBot="1" x14ac:dyDescent="0.25">
      <c r="A166" s="133"/>
      <c r="B166" s="134" t="s">
        <v>31</v>
      </c>
      <c r="C166" s="194"/>
      <c r="D166" s="195"/>
      <c r="E166" s="195"/>
      <c r="F166" s="196">
        <v>1</v>
      </c>
      <c r="G166" s="139" t="s">
        <v>25</v>
      </c>
      <c r="H166" s="140">
        <v>0</v>
      </c>
      <c r="I166" s="14">
        <f>H166</f>
        <v>0</v>
      </c>
      <c r="J166" s="220"/>
      <c r="K166" s="221">
        <v>0</v>
      </c>
      <c r="L166" s="216">
        <f>I166*K166</f>
        <v>0</v>
      </c>
      <c r="M166" s="217">
        <f>K166/F166</f>
        <v>0</v>
      </c>
    </row>
    <row r="167" spans="1:13" ht="13.5" customHeight="1" thickBot="1" x14ac:dyDescent="0.25">
      <c r="A167" s="141"/>
      <c r="B167" s="142"/>
      <c r="C167" s="143"/>
      <c r="D167" s="264"/>
      <c r="E167" s="145"/>
      <c r="F167" s="146"/>
      <c r="G167" s="147"/>
      <c r="H167" s="166"/>
      <c r="I167" s="9"/>
      <c r="J167" s="167"/>
      <c r="K167" s="151"/>
      <c r="L167" s="151"/>
      <c r="M167" s="152"/>
    </row>
    <row r="168" spans="1:13" ht="13.5" customHeight="1" thickBot="1" x14ac:dyDescent="0.25">
      <c r="A168" s="153"/>
      <c r="B168" s="236" t="s">
        <v>1378</v>
      </c>
      <c r="C168" s="170" t="s">
        <v>179</v>
      </c>
      <c r="D168" s="234" t="s">
        <v>180</v>
      </c>
      <c r="E168" s="234"/>
      <c r="F168" s="234">
        <v>1</v>
      </c>
      <c r="G168" s="128" t="s">
        <v>25</v>
      </c>
      <c r="H168" s="156">
        <v>48</v>
      </c>
      <c r="I168" s="15">
        <f>$H$168*$F$168/F168</f>
        <v>48</v>
      </c>
      <c r="J168" s="169"/>
      <c r="K168" s="222">
        <v>0</v>
      </c>
      <c r="L168" s="159">
        <f>I168*K168</f>
        <v>0</v>
      </c>
      <c r="M168" s="160">
        <f>K168/F168</f>
        <v>0</v>
      </c>
    </row>
    <row r="169" spans="1:13" ht="13.5" customHeight="1" x14ac:dyDescent="0.2">
      <c r="A169" s="122"/>
      <c r="B169" s="123" t="s">
        <v>181</v>
      </c>
      <c r="C169" s="170" t="s">
        <v>37</v>
      </c>
      <c r="D169" s="171" t="s">
        <v>182</v>
      </c>
      <c r="E169" s="127"/>
      <c r="F169" s="127">
        <v>1</v>
      </c>
      <c r="G169" s="128" t="s">
        <v>25</v>
      </c>
      <c r="H169" s="204"/>
      <c r="I169" s="20">
        <f t="shared" ref="I169" si="37">$H$168*$F$168/F169</f>
        <v>48</v>
      </c>
      <c r="J169" s="265"/>
      <c r="K169" s="266">
        <v>0</v>
      </c>
      <c r="L169" s="267">
        <f t="shared" ref="L169" si="38">I169*K169</f>
        <v>0</v>
      </c>
      <c r="M169" s="268">
        <f t="shared" ref="M169" si="39">K169/F169</f>
        <v>0</v>
      </c>
    </row>
    <row r="170" spans="1:13" ht="12.75" customHeight="1" x14ac:dyDescent="0.2">
      <c r="A170" s="122"/>
      <c r="B170" s="197" t="s">
        <v>183</v>
      </c>
      <c r="C170" s="124"/>
      <c r="D170" s="125"/>
      <c r="E170" s="269"/>
      <c r="F170" s="126"/>
      <c r="G170" s="124"/>
      <c r="H170" s="204"/>
      <c r="I170" s="16"/>
      <c r="J170" s="187"/>
      <c r="K170" s="188"/>
      <c r="L170" s="216"/>
      <c r="M170" s="217"/>
    </row>
    <row r="171" spans="1:13" ht="13.5" customHeight="1" thickBot="1" x14ac:dyDescent="0.25">
      <c r="A171" s="226"/>
      <c r="B171" s="245"/>
      <c r="C171" s="231"/>
      <c r="D171" s="229"/>
      <c r="E171" s="247"/>
      <c r="F171" s="248"/>
      <c r="G171" s="249"/>
      <c r="H171" s="166"/>
      <c r="I171" s="9"/>
      <c r="J171" s="167"/>
      <c r="K171" s="151"/>
      <c r="L171" s="151"/>
      <c r="M171" s="152"/>
    </row>
    <row r="172" spans="1:13" ht="13.5" customHeight="1" thickBot="1" x14ac:dyDescent="0.25">
      <c r="A172" s="232">
        <v>800420</v>
      </c>
      <c r="B172" s="233" t="s">
        <v>184</v>
      </c>
      <c r="C172" s="128" t="s">
        <v>185</v>
      </c>
      <c r="D172" s="191" t="s">
        <v>186</v>
      </c>
      <c r="E172" s="234">
        <v>1</v>
      </c>
      <c r="F172" s="234">
        <v>1</v>
      </c>
      <c r="G172" s="128" t="s">
        <v>25</v>
      </c>
      <c r="H172" s="156">
        <v>11</v>
      </c>
      <c r="I172" s="18">
        <f>$H$172*$F$172/F172</f>
        <v>11</v>
      </c>
      <c r="J172" s="220"/>
      <c r="K172" s="250">
        <v>0</v>
      </c>
      <c r="L172" s="216">
        <f>I172*K172</f>
        <v>0</v>
      </c>
      <c r="M172" s="217">
        <f>K172/F172</f>
        <v>0</v>
      </c>
    </row>
    <row r="173" spans="1:13" ht="12.75" customHeight="1" x14ac:dyDescent="0.2">
      <c r="A173" s="122"/>
      <c r="B173" s="123" t="s">
        <v>187</v>
      </c>
      <c r="C173" s="170" t="s">
        <v>91</v>
      </c>
      <c r="D173" s="171" t="s">
        <v>188</v>
      </c>
      <c r="E173" s="127">
        <v>1</v>
      </c>
      <c r="F173" s="127">
        <v>1</v>
      </c>
      <c r="G173" s="128" t="s">
        <v>25</v>
      </c>
      <c r="H173" s="224"/>
      <c r="I173" s="12">
        <f t="shared" ref="I173:I174" si="40">$H$172*$F$172/F173</f>
        <v>11</v>
      </c>
      <c r="J173" s="237"/>
      <c r="K173" s="238">
        <v>0</v>
      </c>
      <c r="L173" s="216">
        <f t="shared" ref="L173:L174" si="41">I173*K173</f>
        <v>0</v>
      </c>
      <c r="M173" s="217">
        <f t="shared" ref="M173:M174" si="42">K173/F173</f>
        <v>0</v>
      </c>
    </row>
    <row r="174" spans="1:13" ht="12.75" customHeight="1" x14ac:dyDescent="0.2">
      <c r="A174" s="122"/>
      <c r="B174" s="123" t="s">
        <v>189</v>
      </c>
      <c r="C174" s="170" t="s">
        <v>148</v>
      </c>
      <c r="D174" s="171" t="s">
        <v>190</v>
      </c>
      <c r="E174" s="127">
        <v>1</v>
      </c>
      <c r="F174" s="127">
        <v>1</v>
      </c>
      <c r="G174" s="128" t="s">
        <v>25</v>
      </c>
      <c r="H174" s="204"/>
      <c r="I174" s="12">
        <f t="shared" si="40"/>
        <v>11</v>
      </c>
      <c r="J174" s="237"/>
      <c r="K174" s="238">
        <v>0</v>
      </c>
      <c r="L174" s="216">
        <f t="shared" si="41"/>
        <v>0</v>
      </c>
      <c r="M174" s="217">
        <f t="shared" si="42"/>
        <v>0</v>
      </c>
    </row>
    <row r="175" spans="1:13" ht="12.75" customHeight="1" x14ac:dyDescent="0.2">
      <c r="A175" s="122"/>
      <c r="B175" s="123" t="s">
        <v>191</v>
      </c>
      <c r="C175" s="170"/>
      <c r="D175" s="171"/>
      <c r="E175" s="127"/>
      <c r="F175" s="127"/>
      <c r="G175" s="128"/>
      <c r="H175" s="161"/>
      <c r="I175" s="16"/>
      <c r="J175" s="130"/>
      <c r="K175" s="131"/>
      <c r="L175" s="131"/>
      <c r="M175" s="132"/>
    </row>
    <row r="176" spans="1:13" ht="12.75" customHeight="1" thickBot="1" x14ac:dyDescent="0.25">
      <c r="A176" s="141"/>
      <c r="B176" s="142"/>
      <c r="C176" s="143"/>
      <c r="D176" s="191"/>
      <c r="E176" s="145"/>
      <c r="F176" s="146"/>
      <c r="G176" s="147"/>
      <c r="H176" s="148"/>
      <c r="I176" s="7"/>
      <c r="J176" s="149"/>
      <c r="K176" s="150"/>
      <c r="L176" s="151"/>
      <c r="M176" s="152"/>
    </row>
    <row r="177" spans="1:13" ht="13.5" customHeight="1" thickBot="1" x14ac:dyDescent="0.25">
      <c r="A177" s="153">
        <v>800430</v>
      </c>
      <c r="B177" s="154" t="s">
        <v>192</v>
      </c>
      <c r="C177" s="170" t="s">
        <v>185</v>
      </c>
      <c r="D177" s="116">
        <v>270</v>
      </c>
      <c r="E177" s="127">
        <v>1</v>
      </c>
      <c r="F177" s="127">
        <v>1</v>
      </c>
      <c r="G177" s="128" t="s">
        <v>25</v>
      </c>
      <c r="H177" s="156">
        <v>12</v>
      </c>
      <c r="I177" s="13">
        <f>$H$177*$F$177/F177</f>
        <v>12</v>
      </c>
      <c r="J177" s="157"/>
      <c r="K177" s="158">
        <v>0</v>
      </c>
      <c r="L177" s="177">
        <f>I177*K177</f>
        <v>0</v>
      </c>
      <c r="M177" s="178">
        <f>K177/F177</f>
        <v>0</v>
      </c>
    </row>
    <row r="178" spans="1:13" ht="13.5" customHeight="1" x14ac:dyDescent="0.2">
      <c r="A178" s="122"/>
      <c r="B178" s="123" t="s">
        <v>193</v>
      </c>
      <c r="C178" s="170"/>
      <c r="D178" s="171"/>
      <c r="E178" s="127"/>
      <c r="F178" s="127"/>
      <c r="G178" s="128"/>
      <c r="H178" s="161"/>
      <c r="I178" s="5"/>
      <c r="J178" s="130"/>
      <c r="K178" s="131"/>
      <c r="L178" s="131"/>
      <c r="M178" s="163"/>
    </row>
    <row r="179" spans="1:13" ht="12.75" customHeight="1" x14ac:dyDescent="0.2">
      <c r="A179" s="122"/>
      <c r="B179" s="123" t="s">
        <v>194</v>
      </c>
      <c r="C179" s="170"/>
      <c r="D179" s="171"/>
      <c r="E179" s="127"/>
      <c r="F179" s="127"/>
      <c r="G179" s="128"/>
      <c r="H179" s="161"/>
      <c r="I179" s="5"/>
      <c r="J179" s="130"/>
      <c r="K179" s="131"/>
      <c r="L179" s="131"/>
      <c r="M179" s="163"/>
    </row>
    <row r="180" spans="1:13" ht="12.75" customHeight="1" x14ac:dyDescent="0.2">
      <c r="A180" s="122"/>
      <c r="B180" s="123" t="s">
        <v>195</v>
      </c>
      <c r="C180" s="170"/>
      <c r="D180" s="171"/>
      <c r="E180" s="127"/>
      <c r="F180" s="127"/>
      <c r="G180" s="128"/>
      <c r="H180" s="161"/>
      <c r="I180" s="5"/>
      <c r="J180" s="130"/>
      <c r="K180" s="131"/>
      <c r="L180" s="131"/>
      <c r="M180" s="163"/>
    </row>
    <row r="181" spans="1:13" ht="13.5" customHeight="1" thickBot="1" x14ac:dyDescent="0.25">
      <c r="A181" s="141"/>
      <c r="B181" s="142"/>
      <c r="C181" s="143"/>
      <c r="D181" s="264"/>
      <c r="E181" s="145"/>
      <c r="F181" s="146"/>
      <c r="G181" s="147"/>
      <c r="H181" s="166"/>
      <c r="I181" s="9"/>
      <c r="J181" s="167"/>
      <c r="K181" s="151"/>
      <c r="L181" s="151"/>
      <c r="M181" s="152"/>
    </row>
    <row r="182" spans="1:13" ht="13.5" customHeight="1" thickBot="1" x14ac:dyDescent="0.25">
      <c r="A182" s="153">
        <v>800435</v>
      </c>
      <c r="B182" s="154" t="s">
        <v>196</v>
      </c>
      <c r="C182" s="170" t="s">
        <v>185</v>
      </c>
      <c r="D182" s="116" t="s">
        <v>1379</v>
      </c>
      <c r="E182" s="127">
        <v>1</v>
      </c>
      <c r="F182" s="127">
        <v>1</v>
      </c>
      <c r="G182" s="128" t="s">
        <v>25</v>
      </c>
      <c r="H182" s="156">
        <v>10</v>
      </c>
      <c r="I182" s="13">
        <f>$H$182*$F$182/F182</f>
        <v>10</v>
      </c>
      <c r="J182" s="157"/>
      <c r="K182" s="158">
        <v>0</v>
      </c>
      <c r="L182" s="177">
        <f>I182*K182</f>
        <v>0</v>
      </c>
      <c r="M182" s="178">
        <f>K182/F182</f>
        <v>0</v>
      </c>
    </row>
    <row r="183" spans="1:13" ht="13.5" customHeight="1" x14ac:dyDescent="0.2">
      <c r="A183" s="122"/>
      <c r="B183" s="123" t="s">
        <v>197</v>
      </c>
      <c r="C183" s="170"/>
      <c r="D183" s="171"/>
      <c r="E183" s="127"/>
      <c r="F183" s="127"/>
      <c r="G183" s="128"/>
      <c r="H183" s="161"/>
      <c r="I183" s="5"/>
      <c r="J183" s="130"/>
      <c r="K183" s="131"/>
      <c r="L183" s="131"/>
      <c r="M183" s="163"/>
    </row>
    <row r="184" spans="1:13" ht="13.5" customHeight="1" thickBot="1" x14ac:dyDescent="0.25">
      <c r="A184" s="141"/>
      <c r="B184" s="142"/>
      <c r="C184" s="143"/>
      <c r="D184" s="264"/>
      <c r="E184" s="145"/>
      <c r="F184" s="146"/>
      <c r="G184" s="147"/>
      <c r="H184" s="166"/>
      <c r="I184" s="9"/>
      <c r="J184" s="167"/>
      <c r="K184" s="151"/>
      <c r="L184" s="151"/>
      <c r="M184" s="152"/>
    </row>
    <row r="185" spans="1:13" ht="13.5" customHeight="1" thickBot="1" x14ac:dyDescent="0.25">
      <c r="A185" s="113">
        <v>800440</v>
      </c>
      <c r="B185" s="114" t="s">
        <v>198</v>
      </c>
      <c r="C185" s="123" t="s">
        <v>185</v>
      </c>
      <c r="D185" s="127" t="s">
        <v>199</v>
      </c>
      <c r="E185" s="127">
        <v>12</v>
      </c>
      <c r="F185" s="127">
        <v>12</v>
      </c>
      <c r="G185" s="123" t="s">
        <v>23</v>
      </c>
      <c r="H185" s="117">
        <v>0</v>
      </c>
      <c r="I185" s="13">
        <f>$H$185*$F$185/F185</f>
        <v>0</v>
      </c>
      <c r="J185" s="118"/>
      <c r="K185" s="119">
        <v>0</v>
      </c>
      <c r="L185" s="177">
        <f>I185*K185</f>
        <v>0</v>
      </c>
      <c r="M185" s="178">
        <f>K185/F185</f>
        <v>0</v>
      </c>
    </row>
    <row r="186" spans="1:13" ht="12.75" customHeight="1" x14ac:dyDescent="0.2">
      <c r="A186" s="122"/>
      <c r="B186" s="251" t="s">
        <v>200</v>
      </c>
      <c r="C186" s="270" t="s">
        <v>47</v>
      </c>
      <c r="D186" s="191" t="s">
        <v>201</v>
      </c>
      <c r="E186" s="182">
        <v>12</v>
      </c>
      <c r="F186" s="182">
        <v>12</v>
      </c>
      <c r="G186" s="181" t="s">
        <v>23</v>
      </c>
      <c r="H186" s="213"/>
      <c r="I186" s="12">
        <f t="shared" ref="I186" si="43">$H$185*$F$185/F186</f>
        <v>0</v>
      </c>
      <c r="J186" s="237"/>
      <c r="K186" s="238">
        <v>0</v>
      </c>
      <c r="L186" s="216">
        <f t="shared" ref="L186" si="44">I186*K186</f>
        <v>0</v>
      </c>
      <c r="M186" s="217">
        <f t="shared" ref="M186" si="45">K186/F186</f>
        <v>0</v>
      </c>
    </row>
    <row r="187" spans="1:13" ht="15" customHeight="1" thickBot="1" x14ac:dyDescent="0.25">
      <c r="A187" s="271"/>
      <c r="B187" s="272"/>
      <c r="C187" s="273" t="s">
        <v>49</v>
      </c>
      <c r="D187" s="274" t="s">
        <v>1381</v>
      </c>
      <c r="E187" s="275">
        <v>12</v>
      </c>
      <c r="F187" s="275">
        <v>12</v>
      </c>
      <c r="G187" s="276" t="s">
        <v>23</v>
      </c>
      <c r="I187" s="12">
        <f t="shared" ref="I187" si="46">$H$185*$F$185/F187</f>
        <v>0</v>
      </c>
      <c r="J187" s="237"/>
      <c r="K187" s="238">
        <v>0</v>
      </c>
      <c r="L187" s="216">
        <f t="shared" ref="L187" si="47">I187*K187</f>
        <v>0</v>
      </c>
      <c r="M187" s="217">
        <f t="shared" ref="M187" si="48">K187/F187</f>
        <v>0</v>
      </c>
    </row>
    <row r="188" spans="1:13" ht="12.75" customHeight="1" thickBot="1" x14ac:dyDescent="0.25">
      <c r="A188" s="133"/>
      <c r="B188" s="277" t="s">
        <v>31</v>
      </c>
      <c r="C188" s="278"/>
      <c r="D188" s="279"/>
      <c r="E188" s="279"/>
      <c r="F188" s="280">
        <v>1</v>
      </c>
      <c r="G188" s="139" t="s">
        <v>25</v>
      </c>
      <c r="H188" s="140">
        <v>0</v>
      </c>
      <c r="I188" s="14">
        <f>H188</f>
        <v>0</v>
      </c>
      <c r="J188" s="220"/>
      <c r="K188" s="221">
        <v>0</v>
      </c>
      <c r="L188" s="216">
        <f>I188*K188</f>
        <v>0</v>
      </c>
      <c r="M188" s="217">
        <f>K188/F188</f>
        <v>0</v>
      </c>
    </row>
    <row r="189" spans="1:13" ht="12.75" customHeight="1" thickBot="1" x14ac:dyDescent="0.25">
      <c r="A189" s="226"/>
      <c r="B189" s="245"/>
      <c r="C189" s="231"/>
      <c r="D189" s="229"/>
      <c r="E189" s="247"/>
      <c r="F189" s="248"/>
      <c r="G189" s="249"/>
      <c r="H189" s="166"/>
      <c r="I189" s="9"/>
      <c r="J189" s="167"/>
      <c r="K189" s="151"/>
      <c r="L189" s="151"/>
      <c r="M189" s="152"/>
    </row>
    <row r="190" spans="1:13" ht="13.5" customHeight="1" thickBot="1" x14ac:dyDescent="0.25">
      <c r="A190" s="153">
        <v>800450</v>
      </c>
      <c r="B190" s="236" t="s">
        <v>202</v>
      </c>
      <c r="C190" s="190" t="s">
        <v>203</v>
      </c>
      <c r="D190" s="182" t="s">
        <v>204</v>
      </c>
      <c r="E190" s="182">
        <v>1</v>
      </c>
      <c r="F190" s="182">
        <v>1</v>
      </c>
      <c r="G190" s="128" t="s">
        <v>25</v>
      </c>
      <c r="H190" s="156">
        <v>0</v>
      </c>
      <c r="I190" s="18">
        <f>$H$190*$F$190/F190</f>
        <v>0</v>
      </c>
      <c r="J190" s="281"/>
      <c r="K190" s="282">
        <v>0</v>
      </c>
      <c r="L190" s="216">
        <f>I190*K190</f>
        <v>0</v>
      </c>
      <c r="M190" s="217">
        <f>K190/F190</f>
        <v>0</v>
      </c>
    </row>
    <row r="191" spans="1:13" ht="13.5" customHeight="1" x14ac:dyDescent="0.2">
      <c r="A191" s="122"/>
      <c r="B191" s="211" t="s">
        <v>205</v>
      </c>
      <c r="C191" s="123" t="s">
        <v>206</v>
      </c>
      <c r="D191" s="127" t="s">
        <v>207</v>
      </c>
      <c r="E191" s="127">
        <v>1</v>
      </c>
      <c r="F191" s="127">
        <v>1</v>
      </c>
      <c r="G191" s="170" t="s">
        <v>25</v>
      </c>
      <c r="H191" s="204"/>
      <c r="I191" s="12">
        <f t="shared" ref="I191:I192" si="49">$H$190*$F$190/F191</f>
        <v>0</v>
      </c>
      <c r="J191" s="237"/>
      <c r="K191" s="238">
        <v>0</v>
      </c>
      <c r="L191" s="216">
        <f t="shared" ref="L191:L192" si="50">I191*K191</f>
        <v>0</v>
      </c>
      <c r="M191" s="217">
        <f t="shared" ref="M191:M192" si="51">K191/F191</f>
        <v>0</v>
      </c>
    </row>
    <row r="192" spans="1:13" ht="12.75" customHeight="1" x14ac:dyDescent="0.2">
      <c r="A192" s="122"/>
      <c r="B192" s="211" t="s">
        <v>208</v>
      </c>
      <c r="C192" s="123" t="s">
        <v>209</v>
      </c>
      <c r="D192" s="127" t="s">
        <v>210</v>
      </c>
      <c r="E192" s="127">
        <v>1</v>
      </c>
      <c r="F192" s="127">
        <v>1</v>
      </c>
      <c r="G192" s="170" t="s">
        <v>25</v>
      </c>
      <c r="H192" s="204"/>
      <c r="I192" s="12">
        <f t="shared" si="49"/>
        <v>0</v>
      </c>
      <c r="J192" s="237"/>
      <c r="K192" s="238">
        <v>0</v>
      </c>
      <c r="L192" s="216">
        <f t="shared" si="50"/>
        <v>0</v>
      </c>
      <c r="M192" s="217">
        <f t="shared" si="51"/>
        <v>0</v>
      </c>
    </row>
    <row r="193" spans="1:13" ht="12" customHeight="1" x14ac:dyDescent="0.2">
      <c r="A193" s="122"/>
      <c r="B193" s="123"/>
      <c r="C193" s="283" t="s">
        <v>45</v>
      </c>
      <c r="D193" s="171" t="s">
        <v>1519</v>
      </c>
      <c r="E193" s="239" t="s">
        <v>1383</v>
      </c>
      <c r="F193" s="127">
        <v>1</v>
      </c>
      <c r="G193" s="123" t="s">
        <v>25</v>
      </c>
      <c r="H193" s="161"/>
      <c r="I193" s="12">
        <f t="shared" ref="I193" si="52">$H$190*$F$190/F193</f>
        <v>0</v>
      </c>
      <c r="J193" s="237"/>
      <c r="K193" s="238">
        <v>0</v>
      </c>
      <c r="L193" s="216">
        <f t="shared" ref="L193" si="53">I193*K193</f>
        <v>0</v>
      </c>
      <c r="M193" s="217">
        <f t="shared" ref="M193" si="54">K193/F193</f>
        <v>0</v>
      </c>
    </row>
    <row r="194" spans="1:13" ht="13.5" customHeight="1" thickBot="1" x14ac:dyDescent="0.25">
      <c r="A194" s="141"/>
      <c r="B194" s="142"/>
      <c r="C194" s="143"/>
      <c r="D194" s="264"/>
      <c r="E194" s="145"/>
      <c r="F194" s="146"/>
      <c r="G194" s="147"/>
      <c r="H194" s="166"/>
      <c r="I194" s="9"/>
      <c r="J194" s="167"/>
      <c r="K194" s="151"/>
      <c r="L194" s="151"/>
      <c r="M194" s="152"/>
    </row>
    <row r="195" spans="1:13" ht="13.5" customHeight="1" thickBot="1" x14ac:dyDescent="0.25">
      <c r="A195" s="113">
        <v>800460</v>
      </c>
      <c r="B195" s="114" t="s">
        <v>211</v>
      </c>
      <c r="C195" s="115" t="s">
        <v>126</v>
      </c>
      <c r="D195" s="284" t="s">
        <v>212</v>
      </c>
      <c r="E195" s="116">
        <v>1</v>
      </c>
      <c r="F195" s="116">
        <v>1</v>
      </c>
      <c r="G195" s="115" t="s">
        <v>25</v>
      </c>
      <c r="H195" s="117">
        <v>26</v>
      </c>
      <c r="I195" s="13">
        <f>$H$195*$F$195/F195</f>
        <v>26</v>
      </c>
      <c r="J195" s="118"/>
      <c r="K195" s="119">
        <v>0</v>
      </c>
      <c r="L195" s="177">
        <f>I195*K195</f>
        <v>0</v>
      </c>
      <c r="M195" s="178">
        <f>K195/F195</f>
        <v>0</v>
      </c>
    </row>
    <row r="196" spans="1:13" ht="12.75" customHeight="1" x14ac:dyDescent="0.2">
      <c r="A196" s="122"/>
      <c r="B196" s="123" t="s">
        <v>213</v>
      </c>
      <c r="C196" s="170"/>
      <c r="D196" s="171"/>
      <c r="E196" s="127"/>
      <c r="F196" s="127"/>
      <c r="G196" s="128"/>
      <c r="H196" s="129"/>
      <c r="I196" s="5"/>
      <c r="J196" s="130"/>
      <c r="K196" s="131"/>
      <c r="L196" s="131"/>
      <c r="M196" s="132"/>
    </row>
    <row r="197" spans="1:13" ht="12.75" customHeight="1" thickBot="1" x14ac:dyDescent="0.25">
      <c r="A197" s="141"/>
      <c r="B197" s="142"/>
      <c r="C197" s="143"/>
      <c r="D197" s="191"/>
      <c r="E197" s="145"/>
      <c r="F197" s="146"/>
      <c r="G197" s="147"/>
      <c r="H197" s="148"/>
      <c r="I197" s="7"/>
      <c r="J197" s="149"/>
      <c r="K197" s="150"/>
      <c r="L197" s="151"/>
      <c r="M197" s="152"/>
    </row>
    <row r="198" spans="1:13" ht="13.5" customHeight="1" thickBot="1" x14ac:dyDescent="0.25">
      <c r="A198" s="153">
        <v>800470</v>
      </c>
      <c r="B198" s="154" t="s">
        <v>214</v>
      </c>
      <c r="C198" s="170" t="s">
        <v>126</v>
      </c>
      <c r="D198" s="115" t="s">
        <v>215</v>
      </c>
      <c r="E198" s="127">
        <v>1</v>
      </c>
      <c r="F198" s="127">
        <v>1</v>
      </c>
      <c r="G198" s="128" t="s">
        <v>25</v>
      </c>
      <c r="H198" s="156">
        <v>12</v>
      </c>
      <c r="I198" s="13">
        <f>$H$198*$F$198/F198</f>
        <v>12</v>
      </c>
      <c r="J198" s="157"/>
      <c r="K198" s="158">
        <v>0</v>
      </c>
      <c r="L198" s="177">
        <f>I198*K198</f>
        <v>0</v>
      </c>
      <c r="M198" s="178">
        <f>K198/F198</f>
        <v>0</v>
      </c>
    </row>
    <row r="199" spans="1:13" ht="13.5" customHeight="1" x14ac:dyDescent="0.2">
      <c r="A199" s="122"/>
      <c r="B199" s="123" t="s">
        <v>216</v>
      </c>
      <c r="C199" s="170"/>
      <c r="D199" s="171"/>
      <c r="E199" s="127"/>
      <c r="F199" s="127"/>
      <c r="G199" s="128"/>
      <c r="H199" s="161"/>
      <c r="I199" s="5"/>
      <c r="J199" s="130"/>
      <c r="K199" s="131"/>
      <c r="L199" s="131"/>
      <c r="M199" s="163"/>
    </row>
    <row r="200" spans="1:13" ht="13.5" customHeight="1" thickBot="1" x14ac:dyDescent="0.25">
      <c r="A200" s="141"/>
      <c r="B200" s="142"/>
      <c r="C200" s="143"/>
      <c r="D200" s="264"/>
      <c r="E200" s="145"/>
      <c r="F200" s="146"/>
      <c r="G200" s="147"/>
      <c r="H200" s="166"/>
      <c r="I200" s="9"/>
      <c r="J200" s="167"/>
      <c r="K200" s="151"/>
      <c r="L200" s="151"/>
      <c r="M200" s="152"/>
    </row>
    <row r="201" spans="1:13" ht="13.5" customHeight="1" thickBot="1" x14ac:dyDescent="0.25">
      <c r="A201" s="113">
        <v>800480</v>
      </c>
      <c r="B201" s="114" t="s">
        <v>217</v>
      </c>
      <c r="C201" s="115" t="s">
        <v>102</v>
      </c>
      <c r="D201" s="168" t="s">
        <v>218</v>
      </c>
      <c r="E201" s="116">
        <v>1</v>
      </c>
      <c r="F201" s="116">
        <v>1</v>
      </c>
      <c r="G201" s="115" t="s">
        <v>25</v>
      </c>
      <c r="H201" s="117">
        <v>0</v>
      </c>
      <c r="I201" s="13">
        <f>$H$201*$F$201/F201</f>
        <v>0</v>
      </c>
      <c r="J201" s="118"/>
      <c r="K201" s="119">
        <v>0</v>
      </c>
      <c r="L201" s="177">
        <f>I201*K201</f>
        <v>0</v>
      </c>
      <c r="M201" s="178">
        <f>K201/F201</f>
        <v>0</v>
      </c>
    </row>
    <row r="202" spans="1:13" ht="12.75" customHeight="1" x14ac:dyDescent="0.2">
      <c r="A202" s="122"/>
      <c r="B202" s="123" t="s">
        <v>219</v>
      </c>
      <c r="C202" s="170" t="s">
        <v>220</v>
      </c>
      <c r="D202" s="171">
        <v>2512</v>
      </c>
      <c r="E202" s="127">
        <v>1</v>
      </c>
      <c r="F202" s="127">
        <v>1</v>
      </c>
      <c r="G202" s="128" t="s">
        <v>25</v>
      </c>
      <c r="H202" s="224"/>
      <c r="I202" s="12">
        <f t="shared" ref="I202:I203" si="55">$H$201*$F$201/F202</f>
        <v>0</v>
      </c>
      <c r="J202" s="214"/>
      <c r="K202" s="215">
        <v>0</v>
      </c>
      <c r="L202" s="216">
        <f t="shared" ref="L202:L203" si="56">I202*K202</f>
        <v>0</v>
      </c>
      <c r="M202" s="217">
        <f t="shared" ref="M202:M203" si="57">K202/F202</f>
        <v>0</v>
      </c>
    </row>
    <row r="203" spans="1:13" ht="12.75" customHeight="1" x14ac:dyDescent="0.2">
      <c r="A203" s="122"/>
      <c r="B203" s="123"/>
      <c r="C203" s="170" t="s">
        <v>221</v>
      </c>
      <c r="D203" s="171" t="s">
        <v>222</v>
      </c>
      <c r="E203" s="127">
        <v>1</v>
      </c>
      <c r="F203" s="127">
        <v>1</v>
      </c>
      <c r="G203" s="128" t="s">
        <v>25</v>
      </c>
      <c r="H203" s="204"/>
      <c r="I203" s="12">
        <f t="shared" si="55"/>
        <v>0</v>
      </c>
      <c r="J203" s="214"/>
      <c r="K203" s="215">
        <v>0</v>
      </c>
      <c r="L203" s="216">
        <f t="shared" si="56"/>
        <v>0</v>
      </c>
      <c r="M203" s="217">
        <f t="shared" si="57"/>
        <v>0</v>
      </c>
    </row>
    <row r="204" spans="1:13" ht="12.75" customHeight="1" x14ac:dyDescent="0.2">
      <c r="A204" s="122"/>
      <c r="B204" s="123"/>
      <c r="C204" s="170"/>
      <c r="D204" s="171"/>
      <c r="E204" s="127"/>
      <c r="F204" s="127"/>
      <c r="G204" s="128"/>
      <c r="H204" s="204"/>
      <c r="I204" s="12"/>
      <c r="J204" s="198"/>
      <c r="K204" s="199"/>
      <c r="L204" s="199"/>
      <c r="M204" s="285"/>
    </row>
    <row r="205" spans="1:13" ht="12.75" customHeight="1" thickBot="1" x14ac:dyDescent="0.25">
      <c r="A205" s="226"/>
      <c r="B205" s="286"/>
      <c r="C205" s="228"/>
      <c r="D205" s="287"/>
      <c r="E205" s="230"/>
      <c r="F205" s="230"/>
      <c r="G205" s="231"/>
      <c r="H205" s="166"/>
      <c r="I205" s="9"/>
      <c r="J205" s="167"/>
      <c r="K205" s="151"/>
      <c r="L205" s="151"/>
      <c r="M205" s="152"/>
    </row>
    <row r="206" spans="1:13" ht="13.5" customHeight="1" thickBot="1" x14ac:dyDescent="0.25">
      <c r="A206" s="153">
        <v>800490</v>
      </c>
      <c r="B206" s="236" t="s">
        <v>223</v>
      </c>
      <c r="C206" s="170" t="s">
        <v>220</v>
      </c>
      <c r="D206" s="234">
        <v>243</v>
      </c>
      <c r="E206" s="234">
        <v>1</v>
      </c>
      <c r="F206" s="234">
        <v>1</v>
      </c>
      <c r="G206" s="128" t="s">
        <v>25</v>
      </c>
      <c r="H206" s="156">
        <v>0</v>
      </c>
      <c r="I206" s="18">
        <f>$H$206*$F$206/F206</f>
        <v>0</v>
      </c>
      <c r="J206" s="220"/>
      <c r="K206" s="250">
        <v>0</v>
      </c>
      <c r="L206" s="216">
        <f>I206*K206</f>
        <v>0</v>
      </c>
      <c r="M206" s="217">
        <f>K206/F206</f>
        <v>0</v>
      </c>
    </row>
    <row r="207" spans="1:13" ht="13.5" customHeight="1" x14ac:dyDescent="0.2">
      <c r="A207" s="122"/>
      <c r="B207" s="123" t="s">
        <v>1472</v>
      </c>
      <c r="C207" s="170" t="s">
        <v>221</v>
      </c>
      <c r="D207" s="171" t="s">
        <v>224</v>
      </c>
      <c r="E207" s="127">
        <v>1</v>
      </c>
      <c r="F207" s="127">
        <v>1</v>
      </c>
      <c r="G207" s="128" t="s">
        <v>25</v>
      </c>
      <c r="H207" s="204"/>
      <c r="I207" s="12">
        <f>$H$206*$F$206/F207</f>
        <v>0</v>
      </c>
      <c r="J207" s="214"/>
      <c r="K207" s="215">
        <v>0</v>
      </c>
      <c r="L207" s="216">
        <f>I207*K207</f>
        <v>0</v>
      </c>
      <c r="M207" s="217">
        <f>K207/F207</f>
        <v>0</v>
      </c>
    </row>
    <row r="208" spans="1:13" ht="13.5" customHeight="1" x14ac:dyDescent="0.2">
      <c r="A208" s="122"/>
      <c r="B208" s="123"/>
      <c r="C208" s="170"/>
      <c r="D208" s="171"/>
      <c r="E208" s="127"/>
      <c r="F208" s="127"/>
      <c r="G208" s="128"/>
      <c r="H208" s="204"/>
      <c r="I208" s="12"/>
      <c r="J208" s="198"/>
      <c r="K208" s="199"/>
      <c r="L208" s="199"/>
      <c r="M208" s="219"/>
    </row>
    <row r="209" spans="1:13" ht="12" customHeight="1" thickBot="1" x14ac:dyDescent="0.25">
      <c r="A209" s="122"/>
      <c r="B209" s="123"/>
      <c r="C209" s="170"/>
      <c r="D209" s="171"/>
      <c r="E209" s="127"/>
      <c r="F209" s="127"/>
      <c r="G209" s="128"/>
      <c r="H209" s="161"/>
      <c r="I209" s="16"/>
      <c r="J209" s="172"/>
      <c r="K209" s="162"/>
      <c r="L209" s="162"/>
      <c r="M209" s="163"/>
    </row>
    <row r="210" spans="1:13" ht="13.5" customHeight="1" thickBot="1" x14ac:dyDescent="0.25">
      <c r="A210" s="113">
        <v>800500</v>
      </c>
      <c r="B210" s="114" t="s">
        <v>225</v>
      </c>
      <c r="C210" s="115" t="s">
        <v>220</v>
      </c>
      <c r="D210" s="168">
        <v>422</v>
      </c>
      <c r="E210" s="116">
        <v>1</v>
      </c>
      <c r="F210" s="116">
        <v>1</v>
      </c>
      <c r="G210" s="115" t="s">
        <v>25</v>
      </c>
      <c r="H210" s="117">
        <v>0</v>
      </c>
      <c r="I210" s="19">
        <f>$H$210*$F$210/F210</f>
        <v>0</v>
      </c>
      <c r="J210" s="288"/>
      <c r="K210" s="289">
        <v>0</v>
      </c>
      <c r="L210" s="177">
        <f>I210*K210</f>
        <v>0</v>
      </c>
      <c r="M210" s="178">
        <f>K210/F210</f>
        <v>0</v>
      </c>
    </row>
    <row r="211" spans="1:13" ht="12.75" customHeight="1" x14ac:dyDescent="0.2">
      <c r="A211" s="122"/>
      <c r="B211" s="123" t="s">
        <v>226</v>
      </c>
      <c r="C211" s="170" t="s">
        <v>221</v>
      </c>
      <c r="D211" s="171" t="s">
        <v>227</v>
      </c>
      <c r="E211" s="127">
        <v>1</v>
      </c>
      <c r="F211" s="127">
        <v>1</v>
      </c>
      <c r="G211" s="128" t="s">
        <v>25</v>
      </c>
      <c r="H211" s="224"/>
      <c r="I211" s="12">
        <f>$H$210*$F$210/F211</f>
        <v>0</v>
      </c>
      <c r="J211" s="237"/>
      <c r="K211" s="238">
        <v>0</v>
      </c>
      <c r="L211" s="216">
        <f>I211*K211</f>
        <v>0</v>
      </c>
      <c r="M211" s="217">
        <f>K211/F211</f>
        <v>0</v>
      </c>
    </row>
    <row r="212" spans="1:13" ht="12.75" customHeight="1" x14ac:dyDescent="0.2">
      <c r="A212" s="122"/>
      <c r="B212" s="123"/>
      <c r="C212" s="170"/>
      <c r="D212" s="171"/>
      <c r="E212" s="127"/>
      <c r="F212" s="127"/>
      <c r="G212" s="128"/>
      <c r="H212" s="161"/>
      <c r="I212" s="16"/>
      <c r="J212" s="130"/>
      <c r="K212" s="131"/>
      <c r="L212" s="131"/>
      <c r="M212" s="132"/>
    </row>
    <row r="213" spans="1:13" ht="12.75" customHeight="1" thickBot="1" x14ac:dyDescent="0.25">
      <c r="A213" s="226"/>
      <c r="B213" s="245"/>
      <c r="C213" s="231"/>
      <c r="D213" s="229"/>
      <c r="E213" s="247"/>
      <c r="F213" s="248"/>
      <c r="G213" s="249"/>
      <c r="H213" s="166"/>
      <c r="I213" s="9"/>
      <c r="J213" s="167"/>
      <c r="K213" s="151"/>
      <c r="L213" s="151"/>
      <c r="M213" s="152"/>
    </row>
    <row r="214" spans="1:13" ht="13.5" customHeight="1" thickBot="1" x14ac:dyDescent="0.25">
      <c r="A214" s="153">
        <v>800510</v>
      </c>
      <c r="B214" s="236" t="s">
        <v>228</v>
      </c>
      <c r="C214" s="170" t="s">
        <v>220</v>
      </c>
      <c r="D214" s="234">
        <v>2444</v>
      </c>
      <c r="E214" s="234">
        <v>1</v>
      </c>
      <c r="F214" s="234">
        <v>1</v>
      </c>
      <c r="G214" s="128" t="s">
        <v>25</v>
      </c>
      <c r="H214" s="156">
        <v>0</v>
      </c>
      <c r="I214" s="18">
        <f>$H$214*$F$214/F214</f>
        <v>0</v>
      </c>
      <c r="J214" s="220"/>
      <c r="K214" s="250">
        <v>0</v>
      </c>
      <c r="L214" s="216">
        <f>I214*K214</f>
        <v>0</v>
      </c>
      <c r="M214" s="217">
        <f>K214/F214</f>
        <v>0</v>
      </c>
    </row>
    <row r="215" spans="1:13" ht="13.5" customHeight="1" x14ac:dyDescent="0.2">
      <c r="A215" s="122"/>
      <c r="B215" s="123" t="s">
        <v>229</v>
      </c>
      <c r="C215" s="170" t="s">
        <v>230</v>
      </c>
      <c r="D215" s="171">
        <v>97168</v>
      </c>
      <c r="E215" s="127">
        <v>1</v>
      </c>
      <c r="F215" s="127">
        <v>1</v>
      </c>
      <c r="G215" s="128" t="s">
        <v>25</v>
      </c>
      <c r="H215" s="204"/>
      <c r="I215" s="12">
        <f>$H$214*$F$214/F215</f>
        <v>0</v>
      </c>
      <c r="J215" s="237"/>
      <c r="K215" s="238">
        <v>0</v>
      </c>
      <c r="L215" s="216">
        <f>I215*K215</f>
        <v>0</v>
      </c>
      <c r="M215" s="217">
        <f>K215/F215</f>
        <v>0</v>
      </c>
    </row>
    <row r="216" spans="1:13" ht="12.75" customHeight="1" x14ac:dyDescent="0.2">
      <c r="A216" s="122"/>
      <c r="B216" s="123" t="s">
        <v>231</v>
      </c>
      <c r="C216" s="170"/>
      <c r="D216" s="171"/>
      <c r="E216" s="127"/>
      <c r="F216" s="127"/>
      <c r="G216" s="128"/>
      <c r="H216" s="161"/>
      <c r="I216" s="16"/>
      <c r="J216" s="130"/>
      <c r="K216" s="131"/>
      <c r="L216" s="131"/>
      <c r="M216" s="163"/>
    </row>
    <row r="217" spans="1:13" ht="12.75" customHeight="1" x14ac:dyDescent="0.2">
      <c r="A217" s="122"/>
      <c r="B217" s="123"/>
      <c r="C217" s="170"/>
      <c r="D217" s="171"/>
      <c r="E217" s="127"/>
      <c r="F217" s="127"/>
      <c r="G217" s="128"/>
      <c r="H217" s="161"/>
      <c r="I217" s="16"/>
      <c r="J217" s="130"/>
      <c r="K217" s="131"/>
      <c r="L217" s="131"/>
      <c r="M217" s="163"/>
    </row>
    <row r="218" spans="1:13" ht="12" customHeight="1" thickBot="1" x14ac:dyDescent="0.25">
      <c r="A218" s="122"/>
      <c r="B218" s="123"/>
      <c r="C218" s="170"/>
      <c r="D218" s="171"/>
      <c r="E218" s="127"/>
      <c r="F218" s="127"/>
      <c r="G218" s="128"/>
      <c r="H218" s="161"/>
      <c r="I218" s="5"/>
      <c r="J218" s="130"/>
      <c r="K218" s="131"/>
      <c r="L218" s="131"/>
      <c r="M218" s="163"/>
    </row>
    <row r="219" spans="1:13" ht="13.5" customHeight="1" thickBot="1" x14ac:dyDescent="0.25">
      <c r="A219" s="113">
        <v>800520</v>
      </c>
      <c r="B219" s="114" t="s">
        <v>232</v>
      </c>
      <c r="C219" s="115" t="s">
        <v>109</v>
      </c>
      <c r="D219" s="168">
        <v>668</v>
      </c>
      <c r="E219" s="116">
        <v>1</v>
      </c>
      <c r="F219" s="116">
        <v>1</v>
      </c>
      <c r="G219" s="115" t="s">
        <v>25</v>
      </c>
      <c r="H219" s="117">
        <v>0</v>
      </c>
      <c r="I219" s="19">
        <f>$H$219*$F$219/F219</f>
        <v>0</v>
      </c>
      <c r="J219" s="288"/>
      <c r="K219" s="289">
        <v>0</v>
      </c>
      <c r="L219" s="177">
        <f>I219*K219</f>
        <v>0</v>
      </c>
      <c r="M219" s="178">
        <f>K219/F219</f>
        <v>0</v>
      </c>
    </row>
    <row r="220" spans="1:13" ht="12.75" customHeight="1" x14ac:dyDescent="0.2">
      <c r="A220" s="122"/>
      <c r="B220" s="123" t="s">
        <v>233</v>
      </c>
      <c r="C220" s="170"/>
      <c r="D220" s="171"/>
      <c r="E220" s="127"/>
      <c r="F220" s="127"/>
      <c r="G220" s="128"/>
      <c r="H220" s="129"/>
      <c r="I220" s="5"/>
      <c r="J220" s="130"/>
      <c r="K220" s="131"/>
      <c r="L220" s="131"/>
      <c r="M220" s="132"/>
    </row>
    <row r="221" spans="1:13" ht="12.75" customHeight="1" x14ac:dyDescent="0.2">
      <c r="A221" s="122"/>
      <c r="B221" s="123" t="s">
        <v>234</v>
      </c>
      <c r="C221" s="170"/>
      <c r="D221" s="171"/>
      <c r="E221" s="127"/>
      <c r="F221" s="127"/>
      <c r="G221" s="128"/>
      <c r="H221" s="161"/>
      <c r="I221" s="5"/>
      <c r="J221" s="130"/>
      <c r="K221" s="131"/>
      <c r="L221" s="131"/>
      <c r="M221" s="132"/>
    </row>
    <row r="222" spans="1:13" ht="12.75" customHeight="1" x14ac:dyDescent="0.2">
      <c r="A222" s="122"/>
      <c r="B222" s="123" t="s">
        <v>235</v>
      </c>
      <c r="C222" s="170"/>
      <c r="D222" s="171"/>
      <c r="E222" s="127"/>
      <c r="F222" s="127"/>
      <c r="G222" s="128"/>
      <c r="H222" s="161"/>
      <c r="I222" s="5"/>
      <c r="J222" s="130"/>
      <c r="K222" s="131"/>
      <c r="L222" s="131"/>
      <c r="M222" s="132"/>
    </row>
    <row r="223" spans="1:13" ht="12.75" customHeight="1" x14ac:dyDescent="0.2">
      <c r="A223" s="122"/>
      <c r="B223" s="123"/>
      <c r="C223" s="190"/>
      <c r="D223" s="203"/>
      <c r="E223" s="192"/>
      <c r="F223" s="192"/>
      <c r="G223" s="181"/>
      <c r="H223" s="161"/>
      <c r="I223" s="5"/>
      <c r="J223" s="130"/>
      <c r="K223" s="131"/>
      <c r="L223" s="131"/>
      <c r="M223" s="132"/>
    </row>
    <row r="224" spans="1:13" ht="12.75" customHeight="1" thickBot="1" x14ac:dyDescent="0.25">
      <c r="A224" s="122"/>
      <c r="B224" s="123"/>
      <c r="C224" s="190"/>
      <c r="D224" s="203"/>
      <c r="E224" s="192"/>
      <c r="F224" s="192"/>
      <c r="G224" s="181"/>
      <c r="H224" s="161"/>
      <c r="I224" s="5"/>
      <c r="J224" s="130"/>
      <c r="K224" s="131"/>
      <c r="L224" s="131"/>
      <c r="M224" s="132"/>
    </row>
    <row r="225" spans="1:13" ht="13.5" customHeight="1" thickBot="1" x14ac:dyDescent="0.25">
      <c r="A225" s="201">
        <v>800530</v>
      </c>
      <c r="B225" s="154" t="s">
        <v>236</v>
      </c>
      <c r="C225" s="115" t="s">
        <v>237</v>
      </c>
      <c r="D225" s="116" t="s">
        <v>238</v>
      </c>
      <c r="E225" s="116">
        <v>1</v>
      </c>
      <c r="F225" s="116">
        <v>1</v>
      </c>
      <c r="G225" s="290" t="s">
        <v>25</v>
      </c>
      <c r="H225" s="117">
        <v>0</v>
      </c>
      <c r="I225" s="19">
        <f>$H$225*$F$225/F225</f>
        <v>0</v>
      </c>
      <c r="J225" s="288"/>
      <c r="K225" s="289">
        <v>0</v>
      </c>
      <c r="L225" s="177">
        <f>I225*K225</f>
        <v>0</v>
      </c>
      <c r="M225" s="178">
        <f>K225/F225</f>
        <v>0</v>
      </c>
    </row>
    <row r="226" spans="1:13" ht="13.5" customHeight="1" x14ac:dyDescent="0.2">
      <c r="A226" s="122"/>
      <c r="B226" s="123" t="s">
        <v>239</v>
      </c>
      <c r="C226" s="170" t="s">
        <v>240</v>
      </c>
      <c r="D226" s="171" t="s">
        <v>241</v>
      </c>
      <c r="E226" s="127">
        <v>1</v>
      </c>
      <c r="F226" s="127">
        <v>1</v>
      </c>
      <c r="G226" s="128" t="s">
        <v>25</v>
      </c>
      <c r="H226" s="204"/>
      <c r="I226" s="12">
        <f>$H$225*$F$225/F226</f>
        <v>0</v>
      </c>
      <c r="J226" s="237"/>
      <c r="K226" s="238">
        <v>0</v>
      </c>
      <c r="L226" s="216">
        <f>I226*K226</f>
        <v>0</v>
      </c>
      <c r="M226" s="217">
        <f>K226/F226</f>
        <v>0</v>
      </c>
    </row>
    <row r="227" spans="1:13" ht="12.75" customHeight="1" x14ac:dyDescent="0.2">
      <c r="A227" s="122"/>
      <c r="B227" s="123" t="s">
        <v>242</v>
      </c>
      <c r="C227" s="170"/>
      <c r="D227" s="171"/>
      <c r="E227" s="127"/>
      <c r="F227" s="127"/>
      <c r="G227" s="128"/>
      <c r="H227" s="161"/>
      <c r="I227" s="16"/>
      <c r="J227" s="130"/>
      <c r="K227" s="131"/>
      <c r="L227" s="131"/>
      <c r="M227" s="163"/>
    </row>
    <row r="228" spans="1:13" ht="12" customHeight="1" thickBot="1" x14ac:dyDescent="0.25">
      <c r="A228" s="122"/>
      <c r="B228" s="123"/>
      <c r="C228" s="170"/>
      <c r="D228" s="171"/>
      <c r="E228" s="127"/>
      <c r="F228" s="127"/>
      <c r="G228" s="128"/>
      <c r="H228" s="161"/>
      <c r="I228" s="5"/>
      <c r="J228" s="130"/>
      <c r="K228" s="131"/>
      <c r="L228" s="131"/>
      <c r="M228" s="163"/>
    </row>
    <row r="229" spans="1:13" ht="13.5" customHeight="1" thickBot="1" x14ac:dyDescent="0.25">
      <c r="A229" s="113">
        <v>800540</v>
      </c>
      <c r="B229" s="114" t="s">
        <v>243</v>
      </c>
      <c r="C229" s="115" t="s">
        <v>206</v>
      </c>
      <c r="D229" s="168" t="s">
        <v>244</v>
      </c>
      <c r="E229" s="116">
        <v>1</v>
      </c>
      <c r="F229" s="116">
        <v>1</v>
      </c>
      <c r="G229" s="115" t="s">
        <v>25</v>
      </c>
      <c r="H229" s="117">
        <v>0</v>
      </c>
      <c r="I229" s="19">
        <f>$H$229*$F$229/F229</f>
        <v>0</v>
      </c>
      <c r="J229" s="118"/>
      <c r="K229" s="119">
        <v>0</v>
      </c>
      <c r="L229" s="177">
        <f>I229*K229</f>
        <v>0</v>
      </c>
      <c r="M229" s="178">
        <f>K229/F229</f>
        <v>0</v>
      </c>
    </row>
    <row r="230" spans="1:13" ht="12.75" customHeight="1" x14ac:dyDescent="0.2">
      <c r="A230" s="122"/>
      <c r="B230" s="123" t="s">
        <v>245</v>
      </c>
      <c r="C230" s="170" t="s">
        <v>45</v>
      </c>
      <c r="D230" s="171" t="s">
        <v>246</v>
      </c>
      <c r="E230" s="127">
        <v>1</v>
      </c>
      <c r="F230" s="127">
        <v>1</v>
      </c>
      <c r="G230" s="128" t="s">
        <v>25</v>
      </c>
      <c r="H230" s="224"/>
      <c r="I230" s="12">
        <f t="shared" ref="I230:I234" si="58">$H$229*$F$229/F230</f>
        <v>0</v>
      </c>
      <c r="J230" s="237"/>
      <c r="K230" s="238">
        <v>0</v>
      </c>
      <c r="L230" s="216">
        <f t="shared" ref="L230:L234" si="59">I230*K230</f>
        <v>0</v>
      </c>
      <c r="M230" s="217">
        <f t="shared" ref="M230:M234" si="60">K230/F230</f>
        <v>0</v>
      </c>
    </row>
    <row r="231" spans="1:13" ht="12.75" customHeight="1" x14ac:dyDescent="0.2">
      <c r="A231" s="122"/>
      <c r="B231" s="123" t="s">
        <v>247</v>
      </c>
      <c r="C231" s="170" t="s">
        <v>248</v>
      </c>
      <c r="D231" s="171">
        <v>5870</v>
      </c>
      <c r="E231" s="127">
        <v>1</v>
      </c>
      <c r="F231" s="127">
        <v>1</v>
      </c>
      <c r="G231" s="128" t="s">
        <v>25</v>
      </c>
      <c r="H231" s="204"/>
      <c r="I231" s="12">
        <f t="shared" si="58"/>
        <v>0</v>
      </c>
      <c r="J231" s="237"/>
      <c r="K231" s="238">
        <v>0</v>
      </c>
      <c r="L231" s="216">
        <f t="shared" si="59"/>
        <v>0</v>
      </c>
      <c r="M231" s="217">
        <f t="shared" si="60"/>
        <v>0</v>
      </c>
    </row>
    <row r="232" spans="1:13" ht="12.75" customHeight="1" x14ac:dyDescent="0.2">
      <c r="A232" s="122"/>
      <c r="B232" s="123"/>
      <c r="C232" s="170" t="s">
        <v>109</v>
      </c>
      <c r="D232" s="171">
        <v>7516</v>
      </c>
      <c r="E232" s="127">
        <v>1</v>
      </c>
      <c r="F232" s="127">
        <v>1</v>
      </c>
      <c r="G232" s="128" t="s">
        <v>25</v>
      </c>
      <c r="H232" s="204"/>
      <c r="I232" s="12">
        <f t="shared" si="58"/>
        <v>0</v>
      </c>
      <c r="J232" s="237"/>
      <c r="K232" s="238">
        <v>0</v>
      </c>
      <c r="L232" s="216">
        <f t="shared" si="59"/>
        <v>0</v>
      </c>
      <c r="M232" s="217">
        <f t="shared" si="60"/>
        <v>0</v>
      </c>
    </row>
    <row r="233" spans="1:13" ht="12.75" customHeight="1" x14ac:dyDescent="0.2">
      <c r="A233" s="122"/>
      <c r="B233" s="123"/>
      <c r="C233" s="170" t="s">
        <v>120</v>
      </c>
      <c r="D233" s="171" t="s">
        <v>249</v>
      </c>
      <c r="E233" s="127">
        <v>1</v>
      </c>
      <c r="F233" s="127">
        <v>1</v>
      </c>
      <c r="G233" s="128" t="s">
        <v>25</v>
      </c>
      <c r="H233" s="204"/>
      <c r="I233" s="12">
        <f t="shared" si="58"/>
        <v>0</v>
      </c>
      <c r="J233" s="237"/>
      <c r="K233" s="238">
        <v>0</v>
      </c>
      <c r="L233" s="216">
        <f t="shared" si="59"/>
        <v>0</v>
      </c>
      <c r="M233" s="217">
        <f t="shared" si="60"/>
        <v>0</v>
      </c>
    </row>
    <row r="234" spans="1:13" ht="12.75" customHeight="1" x14ac:dyDescent="0.2">
      <c r="A234" s="122"/>
      <c r="B234" s="123"/>
      <c r="C234" s="170" t="s">
        <v>250</v>
      </c>
      <c r="D234" s="171" t="s">
        <v>251</v>
      </c>
      <c r="E234" s="127">
        <v>1</v>
      </c>
      <c r="F234" s="127">
        <v>1</v>
      </c>
      <c r="G234" s="128" t="s">
        <v>25</v>
      </c>
      <c r="H234" s="204"/>
      <c r="I234" s="12">
        <f t="shared" si="58"/>
        <v>0</v>
      </c>
      <c r="J234" s="237"/>
      <c r="K234" s="238">
        <v>0</v>
      </c>
      <c r="L234" s="216">
        <f t="shared" si="59"/>
        <v>0</v>
      </c>
      <c r="M234" s="217">
        <f t="shared" si="60"/>
        <v>0</v>
      </c>
    </row>
    <row r="235" spans="1:13" ht="12.75" customHeight="1" x14ac:dyDescent="0.2">
      <c r="A235" s="122"/>
      <c r="B235" s="123"/>
      <c r="C235" s="123"/>
      <c r="D235" s="171"/>
      <c r="E235" s="239"/>
      <c r="F235" s="127"/>
      <c r="G235" s="123"/>
      <c r="H235" s="161"/>
      <c r="I235" s="16"/>
      <c r="J235" s="130"/>
      <c r="K235" s="131"/>
      <c r="L235" s="131"/>
      <c r="M235" s="132"/>
    </row>
    <row r="236" spans="1:13" ht="12.75" customHeight="1" thickBot="1" x14ac:dyDescent="0.25">
      <c r="A236" s="226"/>
      <c r="B236" s="245"/>
      <c r="C236" s="231"/>
      <c r="D236" s="229"/>
      <c r="E236" s="247"/>
      <c r="F236" s="248"/>
      <c r="G236" s="249"/>
      <c r="H236" s="166"/>
      <c r="I236" s="9"/>
      <c r="J236" s="167"/>
      <c r="K236" s="151"/>
      <c r="L236" s="151"/>
      <c r="M236" s="152"/>
    </row>
    <row r="237" spans="1:13" ht="13.5" customHeight="1" thickBot="1" x14ac:dyDescent="0.25">
      <c r="A237" s="153">
        <v>800550</v>
      </c>
      <c r="B237" s="236" t="s">
        <v>252</v>
      </c>
      <c r="C237" s="170" t="s">
        <v>53</v>
      </c>
      <c r="D237" s="234">
        <v>1712</v>
      </c>
      <c r="E237" s="234">
        <v>12</v>
      </c>
      <c r="F237" s="234">
        <v>4</v>
      </c>
      <c r="G237" s="128" t="s">
        <v>23</v>
      </c>
      <c r="H237" s="156">
        <v>0</v>
      </c>
      <c r="I237" s="18">
        <f>$H$237*$F$237/F237</f>
        <v>0</v>
      </c>
      <c r="J237" s="281"/>
      <c r="K237" s="282">
        <v>0</v>
      </c>
      <c r="L237" s="216">
        <f>I237*K237</f>
        <v>0</v>
      </c>
      <c r="M237" s="217">
        <f>K237/F237</f>
        <v>0</v>
      </c>
    </row>
    <row r="238" spans="1:13" ht="13.5" customHeight="1" x14ac:dyDescent="0.2">
      <c r="A238" s="122"/>
      <c r="B238" s="123" t="s">
        <v>253</v>
      </c>
      <c r="C238" s="170" t="s">
        <v>29</v>
      </c>
      <c r="D238" s="171">
        <v>4700</v>
      </c>
      <c r="E238" s="127">
        <v>4</v>
      </c>
      <c r="F238" s="127">
        <v>4</v>
      </c>
      <c r="G238" s="128" t="s">
        <v>23</v>
      </c>
      <c r="H238" s="204"/>
      <c r="I238" s="12">
        <f t="shared" ref="I238:I239" si="61">$H$237*$F$237/F238</f>
        <v>0</v>
      </c>
      <c r="J238" s="237"/>
      <c r="K238" s="238">
        <v>0</v>
      </c>
      <c r="L238" s="216">
        <f t="shared" ref="L238:L239" si="62">I238*K238</f>
        <v>0</v>
      </c>
      <c r="M238" s="217">
        <f t="shared" ref="M238:M239" si="63">K238/F238</f>
        <v>0</v>
      </c>
    </row>
    <row r="239" spans="1:13" ht="12.75" customHeight="1" thickBot="1" x14ac:dyDescent="0.25">
      <c r="A239" s="122"/>
      <c r="B239" s="123"/>
      <c r="C239" s="170" t="s">
        <v>49</v>
      </c>
      <c r="D239" s="171" t="s">
        <v>254</v>
      </c>
      <c r="E239" s="127">
        <v>12</v>
      </c>
      <c r="F239" s="127">
        <v>4</v>
      </c>
      <c r="G239" s="128" t="s">
        <v>23</v>
      </c>
      <c r="H239" s="204"/>
      <c r="I239" s="12">
        <f t="shared" si="61"/>
        <v>0</v>
      </c>
      <c r="J239" s="237"/>
      <c r="K239" s="238">
        <v>0</v>
      </c>
      <c r="L239" s="216">
        <f t="shared" si="62"/>
        <v>0</v>
      </c>
      <c r="M239" s="217">
        <f t="shared" si="63"/>
        <v>0</v>
      </c>
    </row>
    <row r="240" spans="1:13" ht="12.75" customHeight="1" thickBot="1" x14ac:dyDescent="0.25">
      <c r="A240" s="133"/>
      <c r="B240" s="134" t="s">
        <v>31</v>
      </c>
      <c r="C240" s="194"/>
      <c r="D240" s="195"/>
      <c r="E240" s="195"/>
      <c r="F240" s="196">
        <v>1</v>
      </c>
      <c r="G240" s="139" t="s">
        <v>25</v>
      </c>
      <c r="H240" s="140">
        <v>0</v>
      </c>
      <c r="I240" s="14">
        <f>H240</f>
        <v>0</v>
      </c>
      <c r="J240" s="220"/>
      <c r="K240" s="221">
        <v>0</v>
      </c>
      <c r="L240" s="216">
        <f>I240*K240</f>
        <v>0</v>
      </c>
      <c r="M240" s="217">
        <f>K240/F240</f>
        <v>0</v>
      </c>
    </row>
    <row r="241" spans="1:13" ht="12" customHeight="1" thickBot="1" x14ac:dyDescent="0.25">
      <c r="A241" s="122"/>
      <c r="B241" s="123"/>
      <c r="C241" s="170"/>
      <c r="D241" s="171"/>
      <c r="E241" s="127"/>
      <c r="F241" s="127"/>
      <c r="G241" s="128"/>
      <c r="H241" s="161"/>
      <c r="I241" s="5"/>
      <c r="J241" s="130"/>
      <c r="K241" s="131"/>
      <c r="L241" s="150"/>
      <c r="M241" s="189"/>
    </row>
    <row r="242" spans="1:13" ht="13.5" customHeight="1" thickBot="1" x14ac:dyDescent="0.25">
      <c r="A242" s="113">
        <v>800560</v>
      </c>
      <c r="B242" s="114" t="s">
        <v>255</v>
      </c>
      <c r="C242" s="115" t="s">
        <v>256</v>
      </c>
      <c r="D242" s="168" t="s">
        <v>257</v>
      </c>
      <c r="E242" s="116">
        <v>1</v>
      </c>
      <c r="F242" s="116">
        <v>1</v>
      </c>
      <c r="G242" s="115" t="s">
        <v>25</v>
      </c>
      <c r="H242" s="117">
        <v>0</v>
      </c>
      <c r="I242" s="19">
        <f>$H$242*$F$242/F242</f>
        <v>0</v>
      </c>
      <c r="J242" s="118"/>
      <c r="K242" s="119">
        <v>0</v>
      </c>
      <c r="L242" s="177">
        <f>I242*K242</f>
        <v>0</v>
      </c>
      <c r="M242" s="178">
        <f>K242/F242</f>
        <v>0</v>
      </c>
    </row>
    <row r="243" spans="1:13" ht="12.75" customHeight="1" x14ac:dyDescent="0.2">
      <c r="A243" s="122"/>
      <c r="B243" s="123" t="s">
        <v>258</v>
      </c>
      <c r="C243" s="170" t="s">
        <v>259</v>
      </c>
      <c r="D243" s="171" t="s">
        <v>260</v>
      </c>
      <c r="E243" s="127">
        <v>1</v>
      </c>
      <c r="F243" s="127">
        <v>1</v>
      </c>
      <c r="G243" s="128" t="s">
        <v>25</v>
      </c>
      <c r="H243" s="224"/>
      <c r="I243" s="12">
        <f t="shared" ref="I243:I245" si="64">$H$242*$F$242/F243</f>
        <v>0</v>
      </c>
      <c r="J243" s="214"/>
      <c r="K243" s="215">
        <v>0</v>
      </c>
      <c r="L243" s="216">
        <f t="shared" ref="L243:L245" si="65">I243*K243</f>
        <v>0</v>
      </c>
      <c r="M243" s="217">
        <f t="shared" ref="M243:M245" si="66">K243/F243</f>
        <v>0</v>
      </c>
    </row>
    <row r="244" spans="1:13" ht="12.75" customHeight="1" x14ac:dyDescent="0.2">
      <c r="A244" s="122"/>
      <c r="B244" s="123" t="s">
        <v>261</v>
      </c>
      <c r="C244" s="170" t="s">
        <v>262</v>
      </c>
      <c r="D244" s="171" t="s">
        <v>263</v>
      </c>
      <c r="E244" s="127">
        <v>1</v>
      </c>
      <c r="F244" s="127">
        <v>1</v>
      </c>
      <c r="G244" s="128" t="s">
        <v>25</v>
      </c>
      <c r="H244" s="204"/>
      <c r="I244" s="12">
        <f t="shared" si="64"/>
        <v>0</v>
      </c>
      <c r="J244" s="214"/>
      <c r="K244" s="215">
        <v>0</v>
      </c>
      <c r="L244" s="216">
        <f t="shared" si="65"/>
        <v>0</v>
      </c>
      <c r="M244" s="217">
        <f t="shared" si="66"/>
        <v>0</v>
      </c>
    </row>
    <row r="245" spans="1:13" ht="12.75" customHeight="1" x14ac:dyDescent="0.2">
      <c r="A245" s="122"/>
      <c r="B245" s="123"/>
      <c r="C245" s="123" t="s">
        <v>49</v>
      </c>
      <c r="D245" s="171" t="s">
        <v>1382</v>
      </c>
      <c r="E245" s="239" t="s">
        <v>1383</v>
      </c>
      <c r="F245" s="127">
        <v>1</v>
      </c>
      <c r="G245" s="123" t="s">
        <v>25</v>
      </c>
      <c r="H245" s="204"/>
      <c r="I245" s="12">
        <f t="shared" si="64"/>
        <v>0</v>
      </c>
      <c r="J245" s="214"/>
      <c r="K245" s="215">
        <v>0</v>
      </c>
      <c r="L245" s="216">
        <f t="shared" si="65"/>
        <v>0</v>
      </c>
      <c r="M245" s="217">
        <f t="shared" si="66"/>
        <v>0</v>
      </c>
    </row>
    <row r="246" spans="1:13" ht="12.75" customHeight="1" thickBot="1" x14ac:dyDescent="0.25">
      <c r="A246" s="226"/>
      <c r="B246" s="245"/>
      <c r="C246" s="231"/>
      <c r="D246" s="229"/>
      <c r="E246" s="247"/>
      <c r="F246" s="248"/>
      <c r="G246" s="249"/>
      <c r="H246" s="166"/>
      <c r="I246" s="9"/>
      <c r="J246" s="167"/>
      <c r="K246" s="151"/>
      <c r="L246" s="151"/>
      <c r="M246" s="152"/>
    </row>
    <row r="247" spans="1:13" ht="13.5" customHeight="1" thickBot="1" x14ac:dyDescent="0.25">
      <c r="A247" s="153">
        <v>800570</v>
      </c>
      <c r="B247" s="236" t="s">
        <v>265</v>
      </c>
      <c r="C247" s="128" t="s">
        <v>266</v>
      </c>
      <c r="D247" s="234">
        <v>5811616</v>
      </c>
      <c r="E247" s="234">
        <v>6</v>
      </c>
      <c r="F247" s="234">
        <v>6</v>
      </c>
      <c r="G247" s="128" t="s">
        <v>23</v>
      </c>
      <c r="H247" s="156">
        <v>0</v>
      </c>
      <c r="I247" s="18">
        <f>$H$247*$F$247/F247</f>
        <v>0</v>
      </c>
      <c r="J247" s="281"/>
      <c r="K247" s="282">
        <v>0</v>
      </c>
      <c r="L247" s="216">
        <f>I247*K247</f>
        <v>0</v>
      </c>
      <c r="M247" s="217">
        <f>K247/F247</f>
        <v>0</v>
      </c>
    </row>
    <row r="248" spans="1:13" ht="13.5" customHeight="1" x14ac:dyDescent="0.2">
      <c r="A248" s="122"/>
      <c r="B248" s="123" t="s">
        <v>267</v>
      </c>
      <c r="C248" s="170" t="s">
        <v>58</v>
      </c>
      <c r="D248" s="234">
        <v>60280</v>
      </c>
      <c r="E248" s="234">
        <v>6</v>
      </c>
      <c r="F248" s="127">
        <v>6</v>
      </c>
      <c r="G248" s="128" t="s">
        <v>23</v>
      </c>
      <c r="H248" s="204"/>
      <c r="I248" s="12">
        <f t="shared" ref="I248:I250" si="67">$H$247*$F$247/F248</f>
        <v>0</v>
      </c>
      <c r="J248" s="237"/>
      <c r="K248" s="238">
        <v>0</v>
      </c>
      <c r="L248" s="216">
        <f t="shared" ref="L248:L250" si="68">I248*K248</f>
        <v>0</v>
      </c>
      <c r="M248" s="217">
        <f t="shared" ref="M248:M250" si="69">K248/F248</f>
        <v>0</v>
      </c>
    </row>
    <row r="249" spans="1:13" ht="12.75" customHeight="1" x14ac:dyDescent="0.2">
      <c r="A249" s="122"/>
      <c r="B249" s="123" t="s">
        <v>268</v>
      </c>
      <c r="C249" s="170" t="s">
        <v>29</v>
      </c>
      <c r="D249" s="171">
        <v>68350</v>
      </c>
      <c r="E249" s="127">
        <v>1</v>
      </c>
      <c r="F249" s="127">
        <v>6</v>
      </c>
      <c r="G249" s="128" t="s">
        <v>23</v>
      </c>
      <c r="H249" s="204"/>
      <c r="I249" s="12">
        <f t="shared" si="67"/>
        <v>0</v>
      </c>
      <c r="J249" s="237"/>
      <c r="K249" s="238">
        <v>0</v>
      </c>
      <c r="L249" s="216">
        <f t="shared" si="68"/>
        <v>0</v>
      </c>
      <c r="M249" s="217">
        <f t="shared" si="69"/>
        <v>0</v>
      </c>
    </row>
    <row r="250" spans="1:13" ht="12.75" customHeight="1" thickBot="1" x14ac:dyDescent="0.25">
      <c r="A250" s="122"/>
      <c r="B250" s="123"/>
      <c r="C250" s="170" t="s">
        <v>49</v>
      </c>
      <c r="D250" s="171" t="s">
        <v>1473</v>
      </c>
      <c r="E250" s="127">
        <v>4</v>
      </c>
      <c r="F250" s="127">
        <v>6</v>
      </c>
      <c r="G250" s="128" t="s">
        <v>23</v>
      </c>
      <c r="H250" s="204"/>
      <c r="I250" s="12">
        <f t="shared" si="67"/>
        <v>0</v>
      </c>
      <c r="J250" s="237"/>
      <c r="K250" s="238">
        <v>0</v>
      </c>
      <c r="L250" s="216">
        <f t="shared" si="68"/>
        <v>0</v>
      </c>
      <c r="M250" s="217">
        <f t="shared" si="69"/>
        <v>0</v>
      </c>
    </row>
    <row r="251" spans="1:13" ht="12.75" customHeight="1" thickBot="1" x14ac:dyDescent="0.25">
      <c r="A251" s="133"/>
      <c r="B251" s="134" t="s">
        <v>31</v>
      </c>
      <c r="C251" s="194"/>
      <c r="D251" s="195"/>
      <c r="E251" s="195"/>
      <c r="F251" s="196">
        <v>1</v>
      </c>
      <c r="G251" s="139" t="s">
        <v>25</v>
      </c>
      <c r="H251" s="140">
        <v>0</v>
      </c>
      <c r="I251" s="14">
        <f>H251</f>
        <v>0</v>
      </c>
      <c r="J251" s="220"/>
      <c r="K251" s="221">
        <v>0</v>
      </c>
      <c r="L251" s="216">
        <f>I251*K251</f>
        <v>0</v>
      </c>
      <c r="M251" s="217">
        <f>K251/F251</f>
        <v>0</v>
      </c>
    </row>
    <row r="252" spans="1:13" ht="13.5" customHeight="1" thickBot="1" x14ac:dyDescent="0.25">
      <c r="A252" s="226"/>
      <c r="B252" s="245"/>
      <c r="C252" s="231"/>
      <c r="D252" s="229"/>
      <c r="E252" s="247"/>
      <c r="F252" s="248"/>
      <c r="G252" s="249"/>
      <c r="H252" s="166"/>
      <c r="I252" s="9"/>
      <c r="J252" s="167"/>
      <c r="K252" s="151"/>
      <c r="L252" s="151"/>
      <c r="M252" s="152"/>
    </row>
    <row r="253" spans="1:13" ht="13.5" customHeight="1" thickBot="1" x14ac:dyDescent="0.25">
      <c r="A253" s="232">
        <v>800580</v>
      </c>
      <c r="B253" s="233" t="s">
        <v>269</v>
      </c>
      <c r="C253" s="128" t="s">
        <v>270</v>
      </c>
      <c r="D253" s="191" t="s">
        <v>271</v>
      </c>
      <c r="E253" s="234">
        <v>1</v>
      </c>
      <c r="F253" s="234">
        <v>1</v>
      </c>
      <c r="G253" s="128" t="s">
        <v>25</v>
      </c>
      <c r="H253" s="156">
        <v>0</v>
      </c>
      <c r="I253" s="18">
        <f>$H$253*$F$253/F253</f>
        <v>0</v>
      </c>
      <c r="J253" s="220"/>
      <c r="K253" s="250">
        <v>0</v>
      </c>
      <c r="L253" s="216">
        <f>I253*K253</f>
        <v>0</v>
      </c>
      <c r="M253" s="217">
        <f>K253/F253</f>
        <v>0</v>
      </c>
    </row>
    <row r="254" spans="1:13" ht="12.75" customHeight="1" x14ac:dyDescent="0.2">
      <c r="A254" s="122"/>
      <c r="B254" s="123" t="s">
        <v>272</v>
      </c>
      <c r="C254" s="170" t="s">
        <v>273</v>
      </c>
      <c r="D254" s="171" t="s">
        <v>274</v>
      </c>
      <c r="E254" s="127">
        <v>1</v>
      </c>
      <c r="F254" s="127">
        <v>1</v>
      </c>
      <c r="G254" s="128" t="s">
        <v>25</v>
      </c>
      <c r="H254" s="224"/>
      <c r="I254" s="12">
        <f t="shared" ref="I254:I256" si="70">$H$253*$F$253/F254</f>
        <v>0</v>
      </c>
      <c r="J254" s="237"/>
      <c r="K254" s="238">
        <v>0</v>
      </c>
      <c r="L254" s="216">
        <f t="shared" ref="L254:L256" si="71">I254*K254</f>
        <v>0</v>
      </c>
      <c r="M254" s="217">
        <f t="shared" ref="M254:M256" si="72">K254/F254</f>
        <v>0</v>
      </c>
    </row>
    <row r="255" spans="1:13" ht="12.75" customHeight="1" x14ac:dyDescent="0.2">
      <c r="A255" s="122"/>
      <c r="B255" s="291"/>
      <c r="C255" s="170" t="s">
        <v>275</v>
      </c>
      <c r="D255" s="171" t="s">
        <v>276</v>
      </c>
      <c r="E255" s="127">
        <v>12</v>
      </c>
      <c r="F255" s="127">
        <v>1</v>
      </c>
      <c r="G255" s="128" t="s">
        <v>25</v>
      </c>
      <c r="H255" s="204"/>
      <c r="I255" s="12">
        <f t="shared" si="70"/>
        <v>0</v>
      </c>
      <c r="J255" s="237"/>
      <c r="K255" s="238">
        <v>0</v>
      </c>
      <c r="L255" s="216">
        <f t="shared" si="71"/>
        <v>0</v>
      </c>
      <c r="M255" s="217">
        <f t="shared" si="72"/>
        <v>0</v>
      </c>
    </row>
    <row r="256" spans="1:13" ht="12.75" customHeight="1" x14ac:dyDescent="0.2">
      <c r="A256" s="122"/>
      <c r="B256" s="123"/>
      <c r="C256" s="170" t="s">
        <v>277</v>
      </c>
      <c r="D256" s="171">
        <v>6019.1149999999998</v>
      </c>
      <c r="E256" s="127">
        <v>1</v>
      </c>
      <c r="F256" s="127">
        <v>1</v>
      </c>
      <c r="G256" s="128" t="s">
        <v>25</v>
      </c>
      <c r="H256" s="204"/>
      <c r="I256" s="12">
        <f t="shared" si="70"/>
        <v>0</v>
      </c>
      <c r="J256" s="237"/>
      <c r="K256" s="238">
        <v>0</v>
      </c>
      <c r="L256" s="216">
        <f t="shared" si="71"/>
        <v>0</v>
      </c>
      <c r="M256" s="217">
        <f t="shared" si="72"/>
        <v>0</v>
      </c>
    </row>
    <row r="257" spans="1:13" ht="12.75" customHeight="1" x14ac:dyDescent="0.2">
      <c r="A257" s="122"/>
      <c r="B257" s="123"/>
      <c r="C257" s="123"/>
      <c r="D257" s="171"/>
      <c r="E257" s="239"/>
      <c r="F257" s="127"/>
      <c r="G257" s="123"/>
      <c r="H257" s="161"/>
      <c r="I257" s="5"/>
      <c r="J257" s="130"/>
      <c r="K257" s="131"/>
      <c r="L257" s="131"/>
      <c r="M257" s="132"/>
    </row>
    <row r="258" spans="1:13" ht="12.75" customHeight="1" thickBot="1" x14ac:dyDescent="0.25">
      <c r="A258" s="141"/>
      <c r="B258" s="142"/>
      <c r="C258" s="181"/>
      <c r="D258" s="191"/>
      <c r="E258" s="183"/>
      <c r="F258" s="184"/>
      <c r="G258" s="147"/>
      <c r="H258" s="148"/>
      <c r="I258" s="7"/>
      <c r="J258" s="149"/>
      <c r="K258" s="150"/>
      <c r="L258" s="151"/>
      <c r="M258" s="152"/>
    </row>
    <row r="259" spans="1:13" ht="13.5" customHeight="1" thickBot="1" x14ac:dyDescent="0.25">
      <c r="A259" s="153">
        <v>800590</v>
      </c>
      <c r="B259" s="154" t="s">
        <v>278</v>
      </c>
      <c r="C259" s="115" t="s">
        <v>266</v>
      </c>
      <c r="D259" s="116">
        <v>576204</v>
      </c>
      <c r="E259" s="116">
        <v>3</v>
      </c>
      <c r="F259" s="116">
        <v>1</v>
      </c>
      <c r="G259" s="181" t="s">
        <v>25</v>
      </c>
      <c r="H259" s="156">
        <v>0</v>
      </c>
      <c r="I259" s="19">
        <f>$H$259*$F$259/F259</f>
        <v>0</v>
      </c>
      <c r="J259" s="157"/>
      <c r="K259" s="158">
        <v>0</v>
      </c>
      <c r="L259" s="177">
        <f>I259*K259</f>
        <v>0</v>
      </c>
      <c r="M259" s="178">
        <f>K259/F259</f>
        <v>0</v>
      </c>
    </row>
    <row r="260" spans="1:13" ht="13.5" customHeight="1" x14ac:dyDescent="0.2">
      <c r="A260" s="122"/>
      <c r="B260" s="211" t="s">
        <v>272</v>
      </c>
      <c r="C260" s="123" t="s">
        <v>273</v>
      </c>
      <c r="D260" s="127" t="s">
        <v>279</v>
      </c>
      <c r="E260" s="127">
        <v>1</v>
      </c>
      <c r="F260" s="127">
        <v>1</v>
      </c>
      <c r="G260" s="123" t="s">
        <v>25</v>
      </c>
      <c r="H260" s="186"/>
      <c r="I260" s="12">
        <f>$H$259*$F$259/F260</f>
        <v>0</v>
      </c>
      <c r="J260" s="237"/>
      <c r="K260" s="238">
        <v>0</v>
      </c>
      <c r="L260" s="216">
        <f>I260*K260</f>
        <v>0</v>
      </c>
      <c r="M260" s="217">
        <f>K260/F260</f>
        <v>0</v>
      </c>
    </row>
    <row r="261" spans="1:13" ht="12.75" customHeight="1" x14ac:dyDescent="0.2">
      <c r="A261" s="122"/>
      <c r="B261" s="123"/>
      <c r="C261" s="170"/>
      <c r="D261" s="171"/>
      <c r="E261" s="127"/>
      <c r="F261" s="127"/>
      <c r="G261" s="128"/>
      <c r="H261" s="161"/>
      <c r="I261" s="5"/>
      <c r="J261" s="130"/>
      <c r="K261" s="131"/>
      <c r="L261" s="131"/>
      <c r="M261" s="163"/>
    </row>
    <row r="262" spans="1:13" ht="12.75" customHeight="1" thickBot="1" x14ac:dyDescent="0.25">
      <c r="A262" s="122"/>
      <c r="B262" s="123"/>
      <c r="C262" s="170"/>
      <c r="D262" s="171"/>
      <c r="E262" s="127"/>
      <c r="F262" s="127"/>
      <c r="G262" s="128"/>
      <c r="H262" s="161"/>
      <c r="I262" s="5"/>
      <c r="J262" s="130"/>
      <c r="K262" s="131"/>
      <c r="L262" s="131"/>
      <c r="M262" s="163"/>
    </row>
    <row r="263" spans="1:13" ht="13.5" customHeight="1" thickBot="1" x14ac:dyDescent="0.25">
      <c r="A263" s="113">
        <v>800600</v>
      </c>
      <c r="B263" s="114" t="s">
        <v>280</v>
      </c>
      <c r="C263" s="210" t="s">
        <v>58</v>
      </c>
      <c r="D263" s="168" t="s">
        <v>281</v>
      </c>
      <c r="E263" s="208">
        <v>2</v>
      </c>
      <c r="F263" s="116">
        <v>2</v>
      </c>
      <c r="G263" s="115" t="s">
        <v>23</v>
      </c>
      <c r="H263" s="117">
        <v>0</v>
      </c>
      <c r="I263" s="19">
        <f>$H$263*$F$263/F263</f>
        <v>0</v>
      </c>
      <c r="J263" s="118"/>
      <c r="K263" s="119">
        <v>0</v>
      </c>
      <c r="L263" s="177">
        <f>I263*K263</f>
        <v>0</v>
      </c>
      <c r="M263" s="178">
        <f>K263/F263</f>
        <v>0</v>
      </c>
    </row>
    <row r="264" spans="1:13" ht="12.75" customHeight="1" x14ac:dyDescent="0.2">
      <c r="A264" s="122"/>
      <c r="B264" s="211" t="s">
        <v>282</v>
      </c>
      <c r="C264" s="123"/>
      <c r="D264" s="292"/>
      <c r="E264" s="127"/>
      <c r="F264" s="171"/>
      <c r="G264" s="128"/>
      <c r="H264" s="129"/>
      <c r="I264" s="5"/>
      <c r="J264" s="130"/>
      <c r="K264" s="131"/>
      <c r="L264" s="131"/>
      <c r="M264" s="132"/>
    </row>
    <row r="265" spans="1:13" ht="12.75" customHeight="1" x14ac:dyDescent="0.2">
      <c r="A265" s="122"/>
      <c r="B265" s="123" t="s">
        <v>283</v>
      </c>
      <c r="C265" s="170"/>
      <c r="D265" s="155"/>
      <c r="E265" s="234"/>
      <c r="F265" s="127"/>
      <c r="G265" s="128"/>
      <c r="H265" s="161"/>
      <c r="I265" s="5"/>
      <c r="J265" s="130"/>
      <c r="K265" s="131"/>
      <c r="L265" s="131"/>
      <c r="M265" s="132"/>
    </row>
    <row r="266" spans="1:13" ht="12.75" customHeight="1" x14ac:dyDescent="0.2">
      <c r="A266" s="122"/>
      <c r="B266" s="291"/>
      <c r="C266" s="170"/>
      <c r="D266" s="171"/>
      <c r="E266" s="127"/>
      <c r="F266" s="127"/>
      <c r="G266" s="128"/>
      <c r="H266" s="161"/>
      <c r="I266" s="5"/>
      <c r="J266" s="130"/>
      <c r="K266" s="131"/>
      <c r="L266" s="131"/>
      <c r="M266" s="132"/>
    </row>
    <row r="267" spans="1:13" ht="12.75" customHeight="1" thickBot="1" x14ac:dyDescent="0.25">
      <c r="A267" s="122"/>
      <c r="B267" s="197"/>
      <c r="C267" s="190"/>
      <c r="D267" s="203"/>
      <c r="E267" s="192"/>
      <c r="F267" s="192"/>
      <c r="G267" s="181"/>
      <c r="H267" s="161"/>
      <c r="I267" s="7"/>
      <c r="J267" s="149"/>
      <c r="K267" s="150"/>
      <c r="L267" s="150"/>
      <c r="M267" s="200"/>
    </row>
    <row r="268" spans="1:13" ht="12.75" customHeight="1" thickBot="1" x14ac:dyDescent="0.25">
      <c r="A268" s="113">
        <v>800605</v>
      </c>
      <c r="B268" s="114" t="s">
        <v>284</v>
      </c>
      <c r="C268" s="207" t="s">
        <v>58</v>
      </c>
      <c r="D268" s="168" t="s">
        <v>285</v>
      </c>
      <c r="E268" s="208">
        <v>2</v>
      </c>
      <c r="F268" s="208">
        <v>2</v>
      </c>
      <c r="G268" s="210" t="s">
        <v>23</v>
      </c>
      <c r="H268" s="117">
        <v>0</v>
      </c>
      <c r="I268" s="19">
        <f>$H$268*$F$268/F268</f>
        <v>0</v>
      </c>
      <c r="J268" s="118"/>
      <c r="K268" s="119">
        <v>0</v>
      </c>
      <c r="L268" s="177">
        <f>I268*K268</f>
        <v>0</v>
      </c>
      <c r="M268" s="178">
        <f>K268/F268</f>
        <v>0</v>
      </c>
    </row>
    <row r="269" spans="1:13" ht="12.75" customHeight="1" x14ac:dyDescent="0.2">
      <c r="A269" s="122"/>
      <c r="B269" s="211" t="s">
        <v>286</v>
      </c>
      <c r="C269" s="123"/>
      <c r="D269" s="127"/>
      <c r="E269" s="127"/>
      <c r="F269" s="293"/>
      <c r="G269" s="294"/>
      <c r="H269" s="252"/>
      <c r="I269" s="5"/>
      <c r="J269" s="130"/>
      <c r="K269" s="131"/>
      <c r="L269" s="131"/>
      <c r="M269" s="132"/>
    </row>
    <row r="270" spans="1:13" ht="12.75" customHeight="1" x14ac:dyDescent="0.2">
      <c r="A270" s="122"/>
      <c r="B270" s="123"/>
      <c r="C270" s="128"/>
      <c r="D270" s="155"/>
      <c r="E270" s="295"/>
      <c r="F270" s="234"/>
      <c r="G270" s="128"/>
      <c r="H270" s="161"/>
      <c r="I270" s="5"/>
      <c r="J270" s="130"/>
      <c r="K270" s="131"/>
      <c r="L270" s="131"/>
      <c r="M270" s="132"/>
    </row>
    <row r="271" spans="1:13" ht="12.75" customHeight="1" thickBot="1" x14ac:dyDescent="0.25">
      <c r="A271" s="141"/>
      <c r="B271" s="142"/>
      <c r="C271" s="143"/>
      <c r="D271" s="191"/>
      <c r="E271" s="145"/>
      <c r="F271" s="146"/>
      <c r="G271" s="147"/>
      <c r="H271" s="148"/>
      <c r="I271" s="7"/>
      <c r="J271" s="149"/>
      <c r="K271" s="150"/>
      <c r="L271" s="151"/>
      <c r="M271" s="152"/>
    </row>
    <row r="272" spans="1:13" ht="13.5" customHeight="1" thickBot="1" x14ac:dyDescent="0.25">
      <c r="A272" s="153">
        <v>800610</v>
      </c>
      <c r="B272" s="154" t="s">
        <v>287</v>
      </c>
      <c r="C272" s="170" t="s">
        <v>237</v>
      </c>
      <c r="D272" s="116" t="s">
        <v>1478</v>
      </c>
      <c r="E272" s="127">
        <v>1</v>
      </c>
      <c r="F272" s="127">
        <v>1</v>
      </c>
      <c r="G272" s="128" t="s">
        <v>25</v>
      </c>
      <c r="H272" s="156">
        <v>2</v>
      </c>
      <c r="I272" s="19">
        <f>$H$272*$F$272/F272</f>
        <v>2</v>
      </c>
      <c r="J272" s="157"/>
      <c r="K272" s="158">
        <v>0</v>
      </c>
      <c r="L272" s="177">
        <f>I272*K272</f>
        <v>0</v>
      </c>
      <c r="M272" s="178">
        <f>K272/F272</f>
        <v>0</v>
      </c>
    </row>
    <row r="273" spans="1:13" ht="13.5" customHeight="1" x14ac:dyDescent="0.2">
      <c r="A273" s="122"/>
      <c r="B273" s="123" t="s">
        <v>288</v>
      </c>
      <c r="C273" s="170" t="s">
        <v>58</v>
      </c>
      <c r="D273" s="171" t="s">
        <v>289</v>
      </c>
      <c r="E273" s="127">
        <v>1</v>
      </c>
      <c r="F273" s="127">
        <v>1</v>
      </c>
      <c r="G273" s="128" t="s">
        <v>290</v>
      </c>
      <c r="H273" s="204"/>
      <c r="I273" s="12">
        <f t="shared" ref="I273:I274" si="73">$H$272*$F$272/F273</f>
        <v>2</v>
      </c>
      <c r="J273" s="237"/>
      <c r="K273" s="238">
        <v>0</v>
      </c>
      <c r="L273" s="216">
        <f t="shared" ref="L273:L274" si="74">I273*K273</f>
        <v>0</v>
      </c>
      <c r="M273" s="217">
        <f t="shared" ref="M273:M274" si="75">K273/F273</f>
        <v>0</v>
      </c>
    </row>
    <row r="274" spans="1:13" ht="12.75" customHeight="1" x14ac:dyDescent="0.2">
      <c r="A274" s="122"/>
      <c r="B274" s="123" t="s">
        <v>291</v>
      </c>
      <c r="C274" s="170" t="s">
        <v>29</v>
      </c>
      <c r="D274" s="171" t="s">
        <v>292</v>
      </c>
      <c r="E274" s="127">
        <v>1</v>
      </c>
      <c r="F274" s="127">
        <v>1</v>
      </c>
      <c r="G274" s="128" t="s">
        <v>25</v>
      </c>
      <c r="H274" s="204"/>
      <c r="I274" s="12">
        <f t="shared" si="73"/>
        <v>2</v>
      </c>
      <c r="J274" s="237"/>
      <c r="K274" s="238">
        <v>0</v>
      </c>
      <c r="L274" s="216">
        <f t="shared" si="74"/>
        <v>0</v>
      </c>
      <c r="M274" s="217">
        <f t="shared" si="75"/>
        <v>0</v>
      </c>
    </row>
    <row r="275" spans="1:13" ht="12" customHeight="1" x14ac:dyDescent="0.2">
      <c r="A275" s="122"/>
      <c r="B275" s="123"/>
      <c r="C275" s="170"/>
      <c r="D275" s="171"/>
      <c r="E275" s="127"/>
      <c r="F275" s="127"/>
      <c r="G275" s="128"/>
      <c r="H275" s="161"/>
      <c r="I275" s="5"/>
      <c r="J275" s="130"/>
      <c r="K275" s="131"/>
      <c r="L275" s="131"/>
      <c r="M275" s="163"/>
    </row>
    <row r="276" spans="1:13" ht="12" customHeight="1" thickBot="1" x14ac:dyDescent="0.25">
      <c r="A276" s="226"/>
      <c r="B276" s="286"/>
      <c r="C276" s="228"/>
      <c r="D276" s="287"/>
      <c r="E276" s="230"/>
      <c r="F276" s="230"/>
      <c r="G276" s="231"/>
      <c r="H276" s="166"/>
      <c r="I276" s="9"/>
      <c r="J276" s="167"/>
      <c r="K276" s="151"/>
      <c r="L276" s="151"/>
      <c r="M276" s="244"/>
    </row>
    <row r="277" spans="1:13" ht="13.5" customHeight="1" thickBot="1" x14ac:dyDescent="0.25">
      <c r="A277" s="232">
        <v>800620</v>
      </c>
      <c r="B277" s="233" t="s">
        <v>293</v>
      </c>
      <c r="C277" s="128" t="s">
        <v>237</v>
      </c>
      <c r="D277" s="191" t="s">
        <v>1479</v>
      </c>
      <c r="E277" s="234">
        <v>12</v>
      </c>
      <c r="F277" s="234">
        <v>12</v>
      </c>
      <c r="G277" s="128" t="s">
        <v>23</v>
      </c>
      <c r="H277" s="156">
        <v>0</v>
      </c>
      <c r="I277" s="18">
        <f>$H$277*$F$277/F277</f>
        <v>0</v>
      </c>
      <c r="J277" s="220"/>
      <c r="K277" s="250">
        <v>0</v>
      </c>
      <c r="L277" s="216">
        <f>I277*K277</f>
        <v>0</v>
      </c>
      <c r="M277" s="217">
        <f>K277/F277</f>
        <v>0</v>
      </c>
    </row>
    <row r="278" spans="1:13" ht="12.75" customHeight="1" thickBot="1" x14ac:dyDescent="0.25">
      <c r="A278" s="122"/>
      <c r="B278" s="123" t="s">
        <v>294</v>
      </c>
      <c r="C278" s="190"/>
      <c r="D278" s="203"/>
      <c r="E278" s="192"/>
      <c r="F278" s="127"/>
      <c r="G278" s="128"/>
      <c r="H278" s="129"/>
      <c r="I278" s="5"/>
      <c r="J278" s="130"/>
      <c r="K278" s="131"/>
      <c r="L278" s="131"/>
      <c r="M278" s="132"/>
    </row>
    <row r="279" spans="1:13" ht="12.75" customHeight="1" thickBot="1" x14ac:dyDescent="0.25">
      <c r="A279" s="133"/>
      <c r="B279" s="193"/>
      <c r="C279" s="194" t="s">
        <v>237</v>
      </c>
      <c r="D279" s="195" t="s">
        <v>1479</v>
      </c>
      <c r="E279" s="195">
        <v>12</v>
      </c>
      <c r="F279" s="196">
        <v>1</v>
      </c>
      <c r="G279" s="139" t="s">
        <v>25</v>
      </c>
      <c r="H279" s="140">
        <v>0</v>
      </c>
      <c r="I279" s="14">
        <f>H279</f>
        <v>0</v>
      </c>
      <c r="J279" s="220"/>
      <c r="K279" s="221">
        <v>0</v>
      </c>
      <c r="L279" s="216">
        <f>I279*K279</f>
        <v>0</v>
      </c>
      <c r="M279" s="217">
        <f>K279/F279</f>
        <v>0</v>
      </c>
    </row>
    <row r="280" spans="1:13" ht="12.75" customHeight="1" x14ac:dyDescent="0.2">
      <c r="A280" s="122"/>
      <c r="B280" s="123"/>
      <c r="C280" s="170"/>
      <c r="D280" s="171"/>
      <c r="E280" s="127"/>
      <c r="F280" s="127"/>
      <c r="G280" s="128"/>
      <c r="H280" s="161"/>
      <c r="I280" s="5"/>
      <c r="J280" s="130"/>
      <c r="K280" s="131"/>
      <c r="L280" s="131"/>
      <c r="M280" s="132"/>
    </row>
    <row r="281" spans="1:13" ht="12.75" customHeight="1" thickBot="1" x14ac:dyDescent="0.25">
      <c r="A281" s="122"/>
      <c r="B281" s="197"/>
      <c r="C281" s="190"/>
      <c r="D281" s="203"/>
      <c r="E281" s="192"/>
      <c r="F281" s="192"/>
      <c r="G281" s="181"/>
      <c r="H281" s="161"/>
      <c r="I281" s="7"/>
      <c r="J281" s="149"/>
      <c r="K281" s="150"/>
      <c r="L281" s="150"/>
      <c r="M281" s="200"/>
    </row>
    <row r="282" spans="1:13" ht="13.5" customHeight="1" thickBot="1" x14ac:dyDescent="0.25">
      <c r="A282" s="201">
        <v>800630</v>
      </c>
      <c r="B282" s="114" t="s">
        <v>295</v>
      </c>
      <c r="C282" s="296" t="s">
        <v>237</v>
      </c>
      <c r="D282" s="116" t="s">
        <v>1480</v>
      </c>
      <c r="E282" s="116">
        <v>6</v>
      </c>
      <c r="F282" s="116">
        <v>6</v>
      </c>
      <c r="G282" s="115" t="s">
        <v>23</v>
      </c>
      <c r="H282" s="117">
        <v>0</v>
      </c>
      <c r="I282" s="19">
        <f>$H$282*$F$282/F282</f>
        <v>0</v>
      </c>
      <c r="J282" s="157"/>
      <c r="K282" s="158">
        <v>0</v>
      </c>
      <c r="L282" s="177">
        <f>I282*K282</f>
        <v>0</v>
      </c>
      <c r="M282" s="178">
        <f>K282/F282</f>
        <v>0</v>
      </c>
    </row>
    <row r="283" spans="1:13" ht="13.5" customHeight="1" x14ac:dyDescent="0.2">
      <c r="A283" s="122"/>
      <c r="B283" s="123" t="s">
        <v>296</v>
      </c>
      <c r="C283" s="197" t="s">
        <v>58</v>
      </c>
      <c r="D283" s="203" t="s">
        <v>297</v>
      </c>
      <c r="E283" s="192">
        <v>6</v>
      </c>
      <c r="F283" s="192">
        <v>6</v>
      </c>
      <c r="G283" s="181" t="s">
        <v>23</v>
      </c>
      <c r="H283" s="204"/>
      <c r="I283" s="12">
        <f>$H$282*$F$282/F283</f>
        <v>0</v>
      </c>
      <c r="J283" s="237"/>
      <c r="K283" s="238">
        <v>0</v>
      </c>
      <c r="L283" s="216">
        <f>I283*K283</f>
        <v>0</v>
      </c>
      <c r="M283" s="217">
        <f>K283/F283</f>
        <v>0</v>
      </c>
    </row>
    <row r="284" spans="1:13" ht="12.75" customHeight="1" thickBot="1" x14ac:dyDescent="0.25">
      <c r="A284" s="122"/>
      <c r="B284" s="284" t="s">
        <v>298</v>
      </c>
      <c r="C284" s="297"/>
      <c r="D284" s="274"/>
      <c r="E284" s="275"/>
      <c r="F284" s="276"/>
      <c r="G284" s="276"/>
      <c r="H284" s="252"/>
      <c r="I284" s="16"/>
      <c r="J284" s="130"/>
      <c r="K284" s="131"/>
      <c r="L284" s="131"/>
      <c r="M284" s="163"/>
    </row>
    <row r="285" spans="1:13" ht="12.75" customHeight="1" thickBot="1" x14ac:dyDescent="0.25">
      <c r="A285" s="133"/>
      <c r="B285" s="134" t="s">
        <v>31</v>
      </c>
      <c r="C285" s="278"/>
      <c r="D285" s="279"/>
      <c r="E285" s="279"/>
      <c r="F285" s="280">
        <v>1</v>
      </c>
      <c r="G285" s="139" t="s">
        <v>25</v>
      </c>
      <c r="H285" s="140">
        <v>0</v>
      </c>
      <c r="I285" s="14">
        <f>H285</f>
        <v>0</v>
      </c>
      <c r="J285" s="220"/>
      <c r="K285" s="221">
        <v>0</v>
      </c>
      <c r="L285" s="216">
        <f>I285*K285</f>
        <v>0</v>
      </c>
      <c r="M285" s="217">
        <f>K285/F285</f>
        <v>0</v>
      </c>
    </row>
    <row r="286" spans="1:13" ht="12" customHeight="1" thickBot="1" x14ac:dyDescent="0.25">
      <c r="A286" s="226"/>
      <c r="B286" s="286"/>
      <c r="C286" s="228"/>
      <c r="D286" s="287"/>
      <c r="E286" s="230"/>
      <c r="F286" s="230"/>
      <c r="G286" s="231"/>
      <c r="H286" s="166"/>
      <c r="I286" s="9"/>
      <c r="J286" s="167"/>
      <c r="K286" s="151"/>
      <c r="L286" s="151"/>
      <c r="M286" s="244"/>
    </row>
    <row r="287" spans="1:13" ht="13.5" customHeight="1" thickBot="1" x14ac:dyDescent="0.25">
      <c r="A287" s="232">
        <v>800640</v>
      </c>
      <c r="B287" s="236" t="s">
        <v>299</v>
      </c>
      <c r="C287" s="170" t="s">
        <v>237</v>
      </c>
      <c r="D287" s="155" t="s">
        <v>300</v>
      </c>
      <c r="E287" s="234">
        <v>6</v>
      </c>
      <c r="F287" s="234">
        <v>6</v>
      </c>
      <c r="G287" s="128" t="s">
        <v>23</v>
      </c>
      <c r="H287" s="156">
        <v>2</v>
      </c>
      <c r="I287" s="18">
        <f>$H$287*$F$287/F287</f>
        <v>2</v>
      </c>
      <c r="J287" s="220"/>
      <c r="K287" s="250">
        <v>0</v>
      </c>
      <c r="L287" s="216">
        <f>I287*K287</f>
        <v>0</v>
      </c>
      <c r="M287" s="217">
        <f>K287/F287</f>
        <v>0</v>
      </c>
    </row>
    <row r="288" spans="1:13" ht="12.75" customHeight="1" x14ac:dyDescent="0.2">
      <c r="A288" s="122"/>
      <c r="B288" s="197" t="s">
        <v>301</v>
      </c>
      <c r="C288" s="170" t="s">
        <v>58</v>
      </c>
      <c r="D288" s="171">
        <v>1061107</v>
      </c>
      <c r="E288" s="127">
        <v>6</v>
      </c>
      <c r="F288" s="127">
        <v>6</v>
      </c>
      <c r="G288" s="128" t="s">
        <v>23</v>
      </c>
      <c r="H288" s="224"/>
      <c r="I288" s="12">
        <f>$H$287*$F$287/F288</f>
        <v>2</v>
      </c>
      <c r="J288" s="237"/>
      <c r="K288" s="238">
        <v>0</v>
      </c>
      <c r="L288" s="216">
        <f>I288*K288</f>
        <v>0</v>
      </c>
      <c r="M288" s="217">
        <f>K288/F288</f>
        <v>0</v>
      </c>
    </row>
    <row r="289" spans="1:13" ht="12.75" customHeight="1" thickBot="1" x14ac:dyDescent="0.25">
      <c r="A289" s="179"/>
      <c r="B289" s="123" t="s">
        <v>298</v>
      </c>
      <c r="C289" s="298" t="s">
        <v>49</v>
      </c>
      <c r="D289" s="127" t="s">
        <v>1437</v>
      </c>
      <c r="E289" s="171">
        <v>6</v>
      </c>
      <c r="F289" s="127">
        <v>6</v>
      </c>
      <c r="G289" s="128" t="s">
        <v>23</v>
      </c>
      <c r="H289" s="161"/>
      <c r="I289" s="12">
        <f>$H$287*$F$287/F289</f>
        <v>2</v>
      </c>
      <c r="J289" s="237"/>
      <c r="K289" s="238">
        <v>0</v>
      </c>
      <c r="L289" s="216">
        <f>I289*K289</f>
        <v>0</v>
      </c>
      <c r="M289" s="217">
        <f>K289/F289</f>
        <v>0</v>
      </c>
    </row>
    <row r="290" spans="1:13" ht="12.75" customHeight="1" thickBot="1" x14ac:dyDescent="0.25">
      <c r="A290" s="133"/>
      <c r="B290" s="134" t="s">
        <v>31</v>
      </c>
      <c r="C290" s="194"/>
      <c r="D290" s="195"/>
      <c r="E290" s="195"/>
      <c r="F290" s="196">
        <v>1</v>
      </c>
      <c r="G290" s="139" t="s">
        <v>25</v>
      </c>
      <c r="H290" s="140">
        <v>0</v>
      </c>
      <c r="I290" s="14">
        <f>H290</f>
        <v>0</v>
      </c>
      <c r="J290" s="220"/>
      <c r="K290" s="221">
        <v>0</v>
      </c>
      <c r="L290" s="216">
        <f>I290*K290</f>
        <v>0</v>
      </c>
      <c r="M290" s="217">
        <f>K290/F290</f>
        <v>0</v>
      </c>
    </row>
    <row r="291" spans="1:13" ht="12.75" customHeight="1" thickBot="1" x14ac:dyDescent="0.25">
      <c r="A291" s="141"/>
      <c r="B291" s="242"/>
      <c r="C291" s="143"/>
      <c r="D291" s="191"/>
      <c r="E291" s="145"/>
      <c r="F291" s="146"/>
      <c r="G291" s="147"/>
      <c r="H291" s="148"/>
      <c r="I291" s="7"/>
      <c r="J291" s="149"/>
      <c r="K291" s="150"/>
      <c r="L291" s="151"/>
      <c r="M291" s="152"/>
    </row>
    <row r="292" spans="1:13" ht="13.5" customHeight="1" thickBot="1" x14ac:dyDescent="0.25">
      <c r="A292" s="153">
        <v>800650</v>
      </c>
      <c r="B292" s="114" t="s">
        <v>302</v>
      </c>
      <c r="C292" s="170" t="s">
        <v>237</v>
      </c>
      <c r="D292" s="116" t="s">
        <v>303</v>
      </c>
      <c r="E292" s="127">
        <v>6</v>
      </c>
      <c r="F292" s="127">
        <v>6</v>
      </c>
      <c r="G292" s="128" t="s">
        <v>23</v>
      </c>
      <c r="H292" s="156">
        <v>0</v>
      </c>
      <c r="I292" s="19">
        <f>$H$292*$F$292/F292</f>
        <v>0</v>
      </c>
      <c r="J292" s="157"/>
      <c r="K292" s="158">
        <v>0</v>
      </c>
      <c r="L292" s="177">
        <f>I292*K292</f>
        <v>0</v>
      </c>
      <c r="M292" s="178">
        <f>K292/F292</f>
        <v>0</v>
      </c>
    </row>
    <row r="293" spans="1:13" ht="13.5" customHeight="1" x14ac:dyDescent="0.2">
      <c r="A293" s="122"/>
      <c r="B293" s="123" t="s">
        <v>304</v>
      </c>
      <c r="C293" s="190" t="s">
        <v>58</v>
      </c>
      <c r="D293" s="171">
        <v>1061207</v>
      </c>
      <c r="E293" s="127">
        <v>6</v>
      </c>
      <c r="F293" s="127">
        <v>6</v>
      </c>
      <c r="G293" s="128" t="s">
        <v>23</v>
      </c>
      <c r="H293" s="204"/>
      <c r="I293" s="12">
        <f>$H$292*$F$292/F293</f>
        <v>0</v>
      </c>
      <c r="J293" s="237"/>
      <c r="K293" s="238">
        <v>0</v>
      </c>
      <c r="L293" s="216">
        <f>I293*K293</f>
        <v>0</v>
      </c>
      <c r="M293" s="217">
        <f>K293/F293</f>
        <v>0</v>
      </c>
    </row>
    <row r="294" spans="1:13" ht="12.75" customHeight="1" thickBot="1" x14ac:dyDescent="0.25">
      <c r="A294" s="122"/>
      <c r="B294" s="284" t="s">
        <v>298</v>
      </c>
      <c r="C294" s="298" t="s">
        <v>49</v>
      </c>
      <c r="D294" s="171" t="s">
        <v>1438</v>
      </c>
      <c r="E294" s="127">
        <v>6</v>
      </c>
      <c r="F294" s="127">
        <v>6</v>
      </c>
      <c r="G294" s="128" t="s">
        <v>23</v>
      </c>
      <c r="H294" s="161"/>
      <c r="I294" s="12">
        <f>$H$292*$F$292/F294</f>
        <v>0</v>
      </c>
      <c r="J294" s="237"/>
      <c r="K294" s="238">
        <v>0</v>
      </c>
      <c r="L294" s="216">
        <f>I294*K294</f>
        <v>0</v>
      </c>
      <c r="M294" s="217">
        <f>K294/F294</f>
        <v>0</v>
      </c>
    </row>
    <row r="295" spans="1:13" ht="12.75" customHeight="1" thickBot="1" x14ac:dyDescent="0.25">
      <c r="A295" s="133"/>
      <c r="B295" s="134" t="s">
        <v>31</v>
      </c>
      <c r="C295" s="194"/>
      <c r="D295" s="195"/>
      <c r="E295" s="195"/>
      <c r="F295" s="196">
        <v>1</v>
      </c>
      <c r="G295" s="139" t="s">
        <v>25</v>
      </c>
      <c r="H295" s="140">
        <v>0</v>
      </c>
      <c r="I295" s="14">
        <f>H295</f>
        <v>0</v>
      </c>
      <c r="J295" s="220"/>
      <c r="K295" s="221">
        <v>0</v>
      </c>
      <c r="L295" s="216">
        <f>I295*K295</f>
        <v>0</v>
      </c>
      <c r="M295" s="217">
        <f>K295/F295</f>
        <v>0</v>
      </c>
    </row>
    <row r="296" spans="1:13" ht="13.5" customHeight="1" thickBot="1" x14ac:dyDescent="0.25">
      <c r="A296" s="226"/>
      <c r="B296" s="245"/>
      <c r="C296" s="231"/>
      <c r="D296" s="229"/>
      <c r="E296" s="247"/>
      <c r="F296" s="248"/>
      <c r="G296" s="249"/>
      <c r="H296" s="166"/>
      <c r="I296" s="9"/>
      <c r="J296" s="167"/>
      <c r="K296" s="151"/>
      <c r="L296" s="151"/>
      <c r="M296" s="152"/>
    </row>
    <row r="297" spans="1:13" ht="13.5" customHeight="1" thickBot="1" x14ac:dyDescent="0.25">
      <c r="A297" s="232">
        <v>800660</v>
      </c>
      <c r="B297" s="236" t="s">
        <v>305</v>
      </c>
      <c r="C297" s="170" t="s">
        <v>237</v>
      </c>
      <c r="D297" s="191" t="s">
        <v>306</v>
      </c>
      <c r="E297" s="234">
        <v>6</v>
      </c>
      <c r="F297" s="234">
        <v>6</v>
      </c>
      <c r="G297" s="128" t="s">
        <v>23</v>
      </c>
      <c r="H297" s="156">
        <v>0</v>
      </c>
      <c r="I297" s="18">
        <f>$H$297*$F$297/F297</f>
        <v>0</v>
      </c>
      <c r="J297" s="220"/>
      <c r="K297" s="250">
        <v>0</v>
      </c>
      <c r="L297" s="216">
        <f>I297*K297</f>
        <v>0</v>
      </c>
      <c r="M297" s="217">
        <f>K297/F297</f>
        <v>0</v>
      </c>
    </row>
    <row r="298" spans="1:13" ht="12.75" customHeight="1" x14ac:dyDescent="0.2">
      <c r="A298" s="122"/>
      <c r="B298" s="123" t="s">
        <v>307</v>
      </c>
      <c r="C298" s="170" t="s">
        <v>58</v>
      </c>
      <c r="D298" s="171">
        <v>1062107</v>
      </c>
      <c r="E298" s="127">
        <v>6</v>
      </c>
      <c r="F298" s="127">
        <v>6</v>
      </c>
      <c r="G298" s="128" t="s">
        <v>23</v>
      </c>
      <c r="H298" s="224"/>
      <c r="I298" s="12">
        <f>$H$297*$F$297/F298</f>
        <v>0</v>
      </c>
      <c r="J298" s="237"/>
      <c r="K298" s="238">
        <v>0</v>
      </c>
      <c r="L298" s="216">
        <f>I298*K298</f>
        <v>0</v>
      </c>
      <c r="M298" s="217">
        <f>K298/F298</f>
        <v>0</v>
      </c>
    </row>
    <row r="299" spans="1:13" ht="12.75" customHeight="1" thickBot="1" x14ac:dyDescent="0.25">
      <c r="A299" s="122"/>
      <c r="B299" s="284" t="s">
        <v>298</v>
      </c>
      <c r="C299" s="299" t="s">
        <v>49</v>
      </c>
      <c r="D299" s="171" t="s">
        <v>1439</v>
      </c>
      <c r="E299" s="127">
        <v>6</v>
      </c>
      <c r="F299" s="127">
        <v>6</v>
      </c>
      <c r="G299" s="128" t="s">
        <v>23</v>
      </c>
      <c r="H299" s="161"/>
      <c r="I299" s="12">
        <f>$H$297*$F$297/F299</f>
        <v>0</v>
      </c>
      <c r="J299" s="237"/>
      <c r="K299" s="238">
        <v>0</v>
      </c>
      <c r="L299" s="216">
        <f>I299*K299</f>
        <v>0</v>
      </c>
      <c r="M299" s="217">
        <f>K299/F299</f>
        <v>0</v>
      </c>
    </row>
    <row r="300" spans="1:13" ht="12.75" customHeight="1" thickBot="1" x14ac:dyDescent="0.25">
      <c r="A300" s="133"/>
      <c r="B300" s="134" t="s">
        <v>31</v>
      </c>
      <c r="C300" s="194"/>
      <c r="D300" s="195"/>
      <c r="E300" s="195"/>
      <c r="F300" s="196">
        <v>1</v>
      </c>
      <c r="G300" s="139" t="s">
        <v>25</v>
      </c>
      <c r="H300" s="140">
        <v>0</v>
      </c>
      <c r="I300" s="14">
        <f>H300</f>
        <v>0</v>
      </c>
      <c r="J300" s="220"/>
      <c r="K300" s="221">
        <v>0</v>
      </c>
      <c r="L300" s="216">
        <f>I300*K300</f>
        <v>0</v>
      </c>
      <c r="M300" s="217">
        <f>K300/F300</f>
        <v>0</v>
      </c>
    </row>
    <row r="301" spans="1:13" ht="12.75" customHeight="1" thickBot="1" x14ac:dyDescent="0.25">
      <c r="A301" s="141"/>
      <c r="B301" s="142"/>
      <c r="C301" s="143"/>
      <c r="D301" s="191"/>
      <c r="E301" s="145"/>
      <c r="F301" s="146"/>
      <c r="G301" s="147"/>
      <c r="H301" s="148"/>
      <c r="I301" s="7"/>
      <c r="J301" s="149"/>
      <c r="K301" s="150"/>
      <c r="L301" s="151"/>
      <c r="M301" s="152"/>
    </row>
    <row r="302" spans="1:13" ht="13.5" customHeight="1" thickBot="1" x14ac:dyDescent="0.25">
      <c r="A302" s="153">
        <v>800670</v>
      </c>
      <c r="B302" s="154" t="s">
        <v>308</v>
      </c>
      <c r="C302" s="170" t="s">
        <v>237</v>
      </c>
      <c r="D302" s="116" t="s">
        <v>309</v>
      </c>
      <c r="E302" s="127">
        <v>6</v>
      </c>
      <c r="F302" s="127">
        <v>6</v>
      </c>
      <c r="G302" s="128" t="s">
        <v>23</v>
      </c>
      <c r="H302" s="156">
        <v>28</v>
      </c>
      <c r="I302" s="19">
        <f>$H$302*$F$302/F302</f>
        <v>28</v>
      </c>
      <c r="J302" s="157"/>
      <c r="K302" s="158">
        <v>0</v>
      </c>
      <c r="L302" s="177">
        <f>I302*K302</f>
        <v>0</v>
      </c>
      <c r="M302" s="178">
        <f>K302/F302</f>
        <v>0</v>
      </c>
    </row>
    <row r="303" spans="1:13" ht="13.5" customHeight="1" x14ac:dyDescent="0.2">
      <c r="A303" s="122"/>
      <c r="B303" s="197" t="s">
        <v>310</v>
      </c>
      <c r="C303" s="170" t="s">
        <v>58</v>
      </c>
      <c r="D303" s="171">
        <v>1195107</v>
      </c>
      <c r="E303" s="127">
        <v>6</v>
      </c>
      <c r="F303" s="127">
        <v>6</v>
      </c>
      <c r="G303" s="128" t="s">
        <v>23</v>
      </c>
      <c r="H303" s="204"/>
      <c r="I303" s="12">
        <f>$H$302*$F$302/F303</f>
        <v>28</v>
      </c>
      <c r="J303" s="237"/>
      <c r="K303" s="238">
        <v>0</v>
      </c>
      <c r="L303" s="216">
        <f>I303*K303</f>
        <v>0</v>
      </c>
      <c r="M303" s="217">
        <f>K303/F303</f>
        <v>0</v>
      </c>
    </row>
    <row r="304" spans="1:13" ht="12.75" customHeight="1" thickBot="1" x14ac:dyDescent="0.25">
      <c r="A304" s="179"/>
      <c r="B304" s="294" t="s">
        <v>311</v>
      </c>
      <c r="C304" s="299" t="s">
        <v>49</v>
      </c>
      <c r="D304" s="171" t="s">
        <v>1440</v>
      </c>
      <c r="E304" s="127">
        <v>12</v>
      </c>
      <c r="F304" s="127">
        <v>6</v>
      </c>
      <c r="G304" s="128" t="s">
        <v>23</v>
      </c>
      <c r="H304" s="161"/>
      <c r="I304" s="12">
        <f>$H$302*$F$302/F304</f>
        <v>28</v>
      </c>
      <c r="J304" s="237"/>
      <c r="K304" s="238">
        <v>0</v>
      </c>
      <c r="L304" s="216">
        <f>I304*K304</f>
        <v>0</v>
      </c>
      <c r="M304" s="217">
        <f>K304/F304</f>
        <v>0</v>
      </c>
    </row>
    <row r="305" spans="1:13" ht="12.75" customHeight="1" thickBot="1" x14ac:dyDescent="0.25">
      <c r="A305" s="133"/>
      <c r="B305" s="134" t="s">
        <v>31</v>
      </c>
      <c r="C305" s="194"/>
      <c r="D305" s="195"/>
      <c r="E305" s="195"/>
      <c r="F305" s="196">
        <v>1</v>
      </c>
      <c r="G305" s="139" t="s">
        <v>25</v>
      </c>
      <c r="H305" s="140">
        <v>0</v>
      </c>
      <c r="I305" s="14">
        <f>H305</f>
        <v>0</v>
      </c>
      <c r="J305" s="220"/>
      <c r="K305" s="221">
        <v>0</v>
      </c>
      <c r="L305" s="216">
        <f>I305*K305</f>
        <v>0</v>
      </c>
      <c r="M305" s="217">
        <f>K305/F305</f>
        <v>0</v>
      </c>
    </row>
    <row r="306" spans="1:13" ht="13.5" customHeight="1" thickBot="1" x14ac:dyDescent="0.25">
      <c r="A306" s="141"/>
      <c r="B306" s="242"/>
      <c r="C306" s="143"/>
      <c r="D306" s="264"/>
      <c r="E306" s="145"/>
      <c r="F306" s="146"/>
      <c r="G306" s="147"/>
      <c r="H306" s="166"/>
      <c r="I306" s="9"/>
      <c r="J306" s="167"/>
      <c r="K306" s="151"/>
      <c r="L306" s="151"/>
      <c r="M306" s="152"/>
    </row>
    <row r="307" spans="1:13" ht="13.5" customHeight="1" thickBot="1" x14ac:dyDescent="0.25">
      <c r="A307" s="113">
        <v>800680</v>
      </c>
      <c r="B307" s="114" t="s">
        <v>312</v>
      </c>
      <c r="C307" s="170" t="s">
        <v>237</v>
      </c>
      <c r="D307" s="168" t="s">
        <v>313</v>
      </c>
      <c r="E307" s="116">
        <v>6</v>
      </c>
      <c r="F307" s="116">
        <v>6</v>
      </c>
      <c r="G307" s="115" t="s">
        <v>23</v>
      </c>
      <c r="H307" s="117">
        <v>15</v>
      </c>
      <c r="I307" s="19">
        <f>$H$307*$F$307/F307</f>
        <v>15</v>
      </c>
      <c r="J307" s="118"/>
      <c r="K307" s="119">
        <v>0</v>
      </c>
      <c r="L307" s="177">
        <f>I307*K307</f>
        <v>0</v>
      </c>
      <c r="M307" s="178">
        <f>K307/F307</f>
        <v>0</v>
      </c>
    </row>
    <row r="308" spans="1:13" ht="12.75" customHeight="1" x14ac:dyDescent="0.2">
      <c r="A308" s="122"/>
      <c r="B308" s="123" t="s">
        <v>314</v>
      </c>
      <c r="C308" s="190" t="s">
        <v>58</v>
      </c>
      <c r="D308" s="171">
        <v>1195207</v>
      </c>
      <c r="E308" s="127">
        <v>6</v>
      </c>
      <c r="F308" s="127">
        <v>6</v>
      </c>
      <c r="G308" s="128" t="s">
        <v>23</v>
      </c>
      <c r="H308" s="224"/>
      <c r="I308" s="12">
        <f>$H$307*$F$307/F308</f>
        <v>15</v>
      </c>
      <c r="J308" s="237"/>
      <c r="K308" s="238">
        <v>0</v>
      </c>
      <c r="L308" s="216">
        <f>I308*K308</f>
        <v>0</v>
      </c>
      <c r="M308" s="217">
        <f>K308/F308</f>
        <v>0</v>
      </c>
    </row>
    <row r="309" spans="1:13" ht="12.75" customHeight="1" thickBot="1" x14ac:dyDescent="0.25">
      <c r="A309" s="122"/>
      <c r="B309" s="284" t="s">
        <v>311</v>
      </c>
      <c r="C309" s="298" t="s">
        <v>49</v>
      </c>
      <c r="D309" s="171" t="s">
        <v>1441</v>
      </c>
      <c r="E309" s="127">
        <v>12</v>
      </c>
      <c r="F309" s="127">
        <v>6</v>
      </c>
      <c r="G309" s="128" t="s">
        <v>23</v>
      </c>
      <c r="H309" s="161"/>
      <c r="I309" s="12">
        <f>$H$307*$F$307/F309</f>
        <v>15</v>
      </c>
      <c r="J309" s="237"/>
      <c r="K309" s="238">
        <v>0</v>
      </c>
      <c r="L309" s="216">
        <f>I309*K309</f>
        <v>0</v>
      </c>
      <c r="M309" s="217">
        <f>K309/F309</f>
        <v>0</v>
      </c>
    </row>
    <row r="310" spans="1:13" ht="12.75" customHeight="1" thickBot="1" x14ac:dyDescent="0.25">
      <c r="A310" s="133"/>
      <c r="B310" s="134" t="s">
        <v>31</v>
      </c>
      <c r="C310" s="194"/>
      <c r="D310" s="195"/>
      <c r="E310" s="195"/>
      <c r="F310" s="196">
        <v>1</v>
      </c>
      <c r="G310" s="139" t="s">
        <v>25</v>
      </c>
      <c r="H310" s="140"/>
      <c r="I310" s="14">
        <f>H310</f>
        <v>0</v>
      </c>
      <c r="J310" s="220"/>
      <c r="K310" s="221">
        <v>0</v>
      </c>
      <c r="L310" s="216">
        <f>I310*K310</f>
        <v>0</v>
      </c>
      <c r="M310" s="217">
        <f>K310/F310</f>
        <v>0</v>
      </c>
    </row>
    <row r="311" spans="1:13" ht="12.75" customHeight="1" thickBot="1" x14ac:dyDescent="0.25">
      <c r="A311" s="141"/>
      <c r="B311" s="142"/>
      <c r="C311" s="143"/>
      <c r="D311" s="191"/>
      <c r="E311" s="145"/>
      <c r="F311" s="146"/>
      <c r="G311" s="147"/>
      <c r="H311" s="148"/>
      <c r="I311" s="7"/>
      <c r="J311" s="149"/>
      <c r="K311" s="150"/>
      <c r="L311" s="151"/>
      <c r="M311" s="152"/>
    </row>
    <row r="312" spans="1:13" ht="13.5" customHeight="1" thickBot="1" x14ac:dyDescent="0.25">
      <c r="A312" s="153">
        <v>800690</v>
      </c>
      <c r="B312" s="114" t="s">
        <v>315</v>
      </c>
      <c r="C312" s="170" t="s">
        <v>237</v>
      </c>
      <c r="D312" s="116" t="s">
        <v>316</v>
      </c>
      <c r="E312" s="127">
        <v>6</v>
      </c>
      <c r="F312" s="127">
        <v>6</v>
      </c>
      <c r="G312" s="128" t="s">
        <v>23</v>
      </c>
      <c r="H312" s="156">
        <v>15</v>
      </c>
      <c r="I312" s="19">
        <f>$H$312*$F$312/F312</f>
        <v>15</v>
      </c>
      <c r="J312" s="157"/>
      <c r="K312" s="158">
        <v>0</v>
      </c>
      <c r="L312" s="177">
        <f>I312*K312</f>
        <v>0</v>
      </c>
      <c r="M312" s="178">
        <f>K312/F312</f>
        <v>0</v>
      </c>
    </row>
    <row r="313" spans="1:13" ht="13.5" customHeight="1" x14ac:dyDescent="0.2">
      <c r="A313" s="122"/>
      <c r="B313" s="123" t="s">
        <v>314</v>
      </c>
      <c r="C313" s="190" t="s">
        <v>58</v>
      </c>
      <c r="D313" s="171">
        <v>1195307</v>
      </c>
      <c r="E313" s="127">
        <v>6</v>
      </c>
      <c r="F313" s="127">
        <v>6</v>
      </c>
      <c r="G313" s="128" t="s">
        <v>23</v>
      </c>
      <c r="H313" s="204"/>
      <c r="I313" s="12">
        <f>$H$312*$F$312/F313</f>
        <v>15</v>
      </c>
      <c r="J313" s="237"/>
      <c r="K313" s="238">
        <v>0</v>
      </c>
      <c r="L313" s="216">
        <f>I313*K313</f>
        <v>0</v>
      </c>
      <c r="M313" s="217">
        <f>K313/F313</f>
        <v>0</v>
      </c>
    </row>
    <row r="314" spans="1:13" ht="12.75" customHeight="1" thickBot="1" x14ac:dyDescent="0.25">
      <c r="A314" s="122"/>
      <c r="B314" s="284" t="s">
        <v>311</v>
      </c>
      <c r="C314" s="298" t="s">
        <v>49</v>
      </c>
      <c r="D314" s="171" t="s">
        <v>1442</v>
      </c>
      <c r="E314" s="127">
        <v>12</v>
      </c>
      <c r="F314" s="300">
        <v>6</v>
      </c>
      <c r="G314" s="127" t="s">
        <v>23</v>
      </c>
      <c r="H314" s="161"/>
      <c r="I314" s="12">
        <f>$H$312*$F$312/F314</f>
        <v>15</v>
      </c>
      <c r="J314" s="237"/>
      <c r="K314" s="238">
        <v>0</v>
      </c>
      <c r="L314" s="216">
        <f>I314*K314</f>
        <v>0</v>
      </c>
      <c r="M314" s="217">
        <f>K314/F314</f>
        <v>0</v>
      </c>
    </row>
    <row r="315" spans="1:13" ht="12.75" customHeight="1" thickBot="1" x14ac:dyDescent="0.25">
      <c r="A315" s="133"/>
      <c r="B315" s="134" t="s">
        <v>31</v>
      </c>
      <c r="C315" s="194"/>
      <c r="D315" s="195"/>
      <c r="E315" s="195"/>
      <c r="F315" s="196">
        <v>1</v>
      </c>
      <c r="G315" s="139" t="s">
        <v>25</v>
      </c>
      <c r="H315" s="140">
        <v>0</v>
      </c>
      <c r="I315" s="14">
        <f>H315</f>
        <v>0</v>
      </c>
      <c r="J315" s="220"/>
      <c r="K315" s="221">
        <v>0</v>
      </c>
      <c r="L315" s="216">
        <f>I315*K315</f>
        <v>0</v>
      </c>
      <c r="M315" s="217">
        <f>K315/F315</f>
        <v>0</v>
      </c>
    </row>
    <row r="316" spans="1:13" ht="13.5" customHeight="1" thickBot="1" x14ac:dyDescent="0.25">
      <c r="A316" s="141"/>
      <c r="B316" s="142"/>
      <c r="C316" s="143"/>
      <c r="D316" s="264"/>
      <c r="E316" s="145"/>
      <c r="F316" s="146"/>
      <c r="G316" s="147"/>
      <c r="H316" s="166"/>
      <c r="I316" s="9"/>
      <c r="J316" s="167"/>
      <c r="K316" s="151"/>
      <c r="L316" s="151"/>
      <c r="M316" s="152"/>
    </row>
    <row r="317" spans="1:13" ht="13.5" customHeight="1" thickBot="1" x14ac:dyDescent="0.25">
      <c r="A317" s="113">
        <v>800700</v>
      </c>
      <c r="B317" s="114" t="s">
        <v>317</v>
      </c>
      <c r="C317" s="170" t="s">
        <v>237</v>
      </c>
      <c r="D317" s="168" t="s">
        <v>318</v>
      </c>
      <c r="E317" s="116">
        <v>6</v>
      </c>
      <c r="F317" s="116">
        <v>6</v>
      </c>
      <c r="G317" s="115" t="s">
        <v>23</v>
      </c>
      <c r="H317" s="117">
        <v>0</v>
      </c>
      <c r="I317" s="19">
        <f>$H$317*$F$317/F317</f>
        <v>0</v>
      </c>
      <c r="J317" s="118"/>
      <c r="K317" s="119">
        <v>0</v>
      </c>
      <c r="L317" s="177">
        <f>I317*K317</f>
        <v>0</v>
      </c>
      <c r="M317" s="178">
        <f>K317/F317</f>
        <v>0</v>
      </c>
    </row>
    <row r="318" spans="1:13" ht="12.75" customHeight="1" x14ac:dyDescent="0.2">
      <c r="A318" s="122"/>
      <c r="B318" s="123" t="s">
        <v>314</v>
      </c>
      <c r="C318" s="190" t="s">
        <v>58</v>
      </c>
      <c r="D318" s="171">
        <v>1195407</v>
      </c>
      <c r="E318" s="127">
        <v>6</v>
      </c>
      <c r="F318" s="127">
        <v>6</v>
      </c>
      <c r="G318" s="128" t="s">
        <v>23</v>
      </c>
      <c r="H318" s="224"/>
      <c r="I318" s="12">
        <f>$H$317*$F$317/F318</f>
        <v>0</v>
      </c>
      <c r="J318" s="237"/>
      <c r="K318" s="238">
        <v>0</v>
      </c>
      <c r="L318" s="216">
        <f>I318*K318</f>
        <v>0</v>
      </c>
      <c r="M318" s="217">
        <f>K318/F318</f>
        <v>0</v>
      </c>
    </row>
    <row r="319" spans="1:13" ht="12.75" customHeight="1" thickBot="1" x14ac:dyDescent="0.25">
      <c r="A319" s="122"/>
      <c r="B319" s="284" t="s">
        <v>311</v>
      </c>
      <c r="C319" s="298" t="s">
        <v>49</v>
      </c>
      <c r="D319" s="171" t="s">
        <v>1443</v>
      </c>
      <c r="E319" s="127">
        <v>12</v>
      </c>
      <c r="F319" s="127">
        <v>6</v>
      </c>
      <c r="G319" s="128" t="s">
        <v>23</v>
      </c>
      <c r="H319" s="161"/>
      <c r="I319" s="12">
        <f>$H$317*$F$317/F319</f>
        <v>0</v>
      </c>
      <c r="J319" s="237"/>
      <c r="K319" s="238">
        <v>0</v>
      </c>
      <c r="L319" s="216">
        <f>I319*K319</f>
        <v>0</v>
      </c>
      <c r="M319" s="217">
        <f>K319/F319</f>
        <v>0</v>
      </c>
    </row>
    <row r="320" spans="1:13" ht="12.75" customHeight="1" thickBot="1" x14ac:dyDescent="0.25">
      <c r="A320" s="133"/>
      <c r="B320" s="134" t="s">
        <v>31</v>
      </c>
      <c r="C320" s="194"/>
      <c r="D320" s="195"/>
      <c r="E320" s="195"/>
      <c r="F320" s="196">
        <v>1</v>
      </c>
      <c r="G320" s="139" t="s">
        <v>25</v>
      </c>
      <c r="H320" s="140">
        <v>0</v>
      </c>
      <c r="I320" s="14">
        <f>H320</f>
        <v>0</v>
      </c>
      <c r="J320" s="220"/>
      <c r="K320" s="221">
        <v>0</v>
      </c>
      <c r="L320" s="216">
        <f>I320*K320</f>
        <v>0</v>
      </c>
      <c r="M320" s="217">
        <f>K320/F320</f>
        <v>0</v>
      </c>
    </row>
    <row r="321" spans="1:13" ht="12.75" customHeight="1" thickBot="1" x14ac:dyDescent="0.25">
      <c r="A321" s="226"/>
      <c r="B321" s="245"/>
      <c r="C321" s="231"/>
      <c r="D321" s="229"/>
      <c r="E321" s="247"/>
      <c r="F321" s="248"/>
      <c r="G321" s="249"/>
      <c r="H321" s="166"/>
      <c r="I321" s="9"/>
      <c r="J321" s="167"/>
      <c r="K321" s="151"/>
      <c r="L321" s="151"/>
      <c r="M321" s="152"/>
    </row>
    <row r="322" spans="1:13" ht="13.5" customHeight="1" thickBot="1" x14ac:dyDescent="0.25">
      <c r="A322" s="153">
        <v>800710</v>
      </c>
      <c r="B322" s="233" t="s">
        <v>319</v>
      </c>
      <c r="C322" s="170" t="s">
        <v>237</v>
      </c>
      <c r="D322" s="234" t="s">
        <v>320</v>
      </c>
      <c r="E322" s="234">
        <v>6</v>
      </c>
      <c r="F322" s="234">
        <v>6</v>
      </c>
      <c r="G322" s="128" t="s">
        <v>23</v>
      </c>
      <c r="H322" s="156">
        <v>0</v>
      </c>
      <c r="I322" s="18">
        <f>$H$322*$F$322/F322</f>
        <v>0</v>
      </c>
      <c r="J322" s="281"/>
      <c r="K322" s="282">
        <v>0</v>
      </c>
      <c r="L322" s="216">
        <f>I322*K322</f>
        <v>0</v>
      </c>
      <c r="M322" s="217">
        <f>K322/F322</f>
        <v>0</v>
      </c>
    </row>
    <row r="323" spans="1:13" ht="13.5" customHeight="1" x14ac:dyDescent="0.2">
      <c r="A323" s="122"/>
      <c r="B323" s="123" t="s">
        <v>321</v>
      </c>
      <c r="C323" s="190" t="s">
        <v>58</v>
      </c>
      <c r="D323" s="171">
        <v>1195507</v>
      </c>
      <c r="E323" s="127">
        <v>6</v>
      </c>
      <c r="F323" s="127">
        <v>6</v>
      </c>
      <c r="G323" s="128" t="s">
        <v>23</v>
      </c>
      <c r="H323" s="204"/>
      <c r="I323" s="12">
        <f>$H$322*$F$322/F323</f>
        <v>0</v>
      </c>
      <c r="J323" s="237"/>
      <c r="K323" s="238">
        <v>0</v>
      </c>
      <c r="L323" s="216">
        <f>I323*K323</f>
        <v>0</v>
      </c>
      <c r="M323" s="217">
        <f>K323/F323</f>
        <v>0</v>
      </c>
    </row>
    <row r="324" spans="1:13" ht="12.75" customHeight="1" thickBot="1" x14ac:dyDescent="0.25">
      <c r="A324" s="122"/>
      <c r="B324" s="284" t="s">
        <v>311</v>
      </c>
      <c r="C324" s="298" t="s">
        <v>49</v>
      </c>
      <c r="D324" s="171" t="s">
        <v>1444</v>
      </c>
      <c r="E324" s="127">
        <v>12</v>
      </c>
      <c r="F324" s="127">
        <v>6</v>
      </c>
      <c r="G324" s="128" t="s">
        <v>23</v>
      </c>
      <c r="H324" s="161"/>
      <c r="I324" s="12">
        <f>$H$322*$F$322/F324</f>
        <v>0</v>
      </c>
      <c r="J324" s="237"/>
      <c r="K324" s="238">
        <v>0</v>
      </c>
      <c r="L324" s="216">
        <f>I324*K324</f>
        <v>0</v>
      </c>
      <c r="M324" s="217">
        <f>K324/F324</f>
        <v>0</v>
      </c>
    </row>
    <row r="325" spans="1:13" ht="12.75" customHeight="1" thickBot="1" x14ac:dyDescent="0.25">
      <c r="A325" s="133"/>
      <c r="B325" s="134" t="s">
        <v>31</v>
      </c>
      <c r="C325" s="194"/>
      <c r="D325" s="195"/>
      <c r="E325" s="195"/>
      <c r="F325" s="196">
        <v>1</v>
      </c>
      <c r="G325" s="139" t="s">
        <v>25</v>
      </c>
      <c r="H325" s="140">
        <v>0</v>
      </c>
      <c r="I325" s="14">
        <f>H325</f>
        <v>0</v>
      </c>
      <c r="J325" s="220"/>
      <c r="K325" s="221">
        <v>0</v>
      </c>
      <c r="L325" s="216">
        <f>I325*K325</f>
        <v>0</v>
      </c>
      <c r="M325" s="217">
        <f>K325/F325</f>
        <v>0</v>
      </c>
    </row>
    <row r="326" spans="1:13" ht="13.5" customHeight="1" thickBot="1" x14ac:dyDescent="0.25">
      <c r="A326" s="226"/>
      <c r="B326" s="245"/>
      <c r="C326" s="231"/>
      <c r="D326" s="229"/>
      <c r="E326" s="247"/>
      <c r="F326" s="248"/>
      <c r="G326" s="249"/>
      <c r="H326" s="166"/>
      <c r="I326" s="9"/>
      <c r="J326" s="167"/>
      <c r="K326" s="151"/>
      <c r="L326" s="151"/>
      <c r="M326" s="152"/>
    </row>
    <row r="327" spans="1:13" ht="13.5" customHeight="1" thickBot="1" x14ac:dyDescent="0.25">
      <c r="A327" s="232">
        <v>800720</v>
      </c>
      <c r="B327" s="233" t="s">
        <v>322</v>
      </c>
      <c r="C327" s="170" t="s">
        <v>237</v>
      </c>
      <c r="D327" s="191" t="s">
        <v>323</v>
      </c>
      <c r="E327" s="234">
        <v>6</v>
      </c>
      <c r="F327" s="234">
        <v>6</v>
      </c>
      <c r="G327" s="128" t="s">
        <v>23</v>
      </c>
      <c r="H327" s="301">
        <v>0</v>
      </c>
      <c r="I327" s="21">
        <f>$H$327*$F$327/F327</f>
        <v>0</v>
      </c>
      <c r="J327" s="302"/>
      <c r="K327" s="250">
        <v>0</v>
      </c>
      <c r="L327" s="216">
        <f>I327*K327</f>
        <v>0</v>
      </c>
      <c r="M327" s="217">
        <f>K327/F327</f>
        <v>0</v>
      </c>
    </row>
    <row r="328" spans="1:13" ht="12.75" customHeight="1" x14ac:dyDescent="0.2">
      <c r="A328" s="122"/>
      <c r="B328" s="123" t="s">
        <v>324</v>
      </c>
      <c r="C328" s="190" t="s">
        <v>58</v>
      </c>
      <c r="D328" s="171">
        <v>1195607</v>
      </c>
      <c r="E328" s="127">
        <v>6</v>
      </c>
      <c r="F328" s="127">
        <v>6</v>
      </c>
      <c r="G328" s="128" t="s">
        <v>23</v>
      </c>
      <c r="H328" s="224"/>
      <c r="I328" s="12">
        <f t="shared" ref="I328" si="76">$H$327*$F$327/F328</f>
        <v>0</v>
      </c>
      <c r="J328" s="237"/>
      <c r="K328" s="238">
        <v>0</v>
      </c>
      <c r="L328" s="216">
        <f>I328*K328</f>
        <v>0</v>
      </c>
      <c r="M328" s="217">
        <f>K328/F328</f>
        <v>0</v>
      </c>
    </row>
    <row r="329" spans="1:13" ht="12.75" customHeight="1" thickBot="1" x14ac:dyDescent="0.25">
      <c r="A329" s="122"/>
      <c r="B329" s="284" t="s">
        <v>311</v>
      </c>
      <c r="C329" s="298" t="s">
        <v>49</v>
      </c>
      <c r="D329" s="171" t="s">
        <v>1445</v>
      </c>
      <c r="E329" s="127">
        <v>6</v>
      </c>
      <c r="F329" s="127">
        <v>6</v>
      </c>
      <c r="G329" s="128" t="s">
        <v>23</v>
      </c>
      <c r="H329" s="161"/>
      <c r="I329" s="12">
        <f t="shared" ref="I329" si="77">$H$327*$F$327/F329</f>
        <v>0</v>
      </c>
      <c r="J329" s="237"/>
      <c r="K329" s="238">
        <v>0</v>
      </c>
      <c r="L329" s="216">
        <f>I329*K329</f>
        <v>0</v>
      </c>
      <c r="M329" s="217">
        <f>K329/F329</f>
        <v>0</v>
      </c>
    </row>
    <row r="330" spans="1:13" ht="12.75" customHeight="1" thickBot="1" x14ac:dyDescent="0.25">
      <c r="A330" s="133"/>
      <c r="B330" s="134" t="s">
        <v>31</v>
      </c>
      <c r="C330" s="194"/>
      <c r="D330" s="195"/>
      <c r="E330" s="195"/>
      <c r="F330" s="196">
        <v>1</v>
      </c>
      <c r="G330" s="139" t="s">
        <v>25</v>
      </c>
      <c r="H330" s="140">
        <v>0</v>
      </c>
      <c r="I330" s="14">
        <f>H330</f>
        <v>0</v>
      </c>
      <c r="J330" s="220"/>
      <c r="K330" s="221">
        <v>0</v>
      </c>
      <c r="L330" s="216">
        <f>I330*K330</f>
        <v>0</v>
      </c>
      <c r="M330" s="217">
        <f>K330/F330</f>
        <v>0</v>
      </c>
    </row>
    <row r="331" spans="1:13" ht="12.75" customHeight="1" thickBot="1" x14ac:dyDescent="0.25">
      <c r="A331" s="141"/>
      <c r="B331" s="142"/>
      <c r="C331" s="143"/>
      <c r="D331" s="191"/>
      <c r="E331" s="145"/>
      <c r="F331" s="146"/>
      <c r="G331" s="147"/>
      <c r="H331" s="148"/>
      <c r="I331" s="7"/>
      <c r="J331" s="149"/>
      <c r="K331" s="150"/>
      <c r="L331" s="151"/>
      <c r="M331" s="152"/>
    </row>
    <row r="332" spans="1:13" ht="13.5" customHeight="1" thickBot="1" x14ac:dyDescent="0.25">
      <c r="A332" s="153">
        <v>800730</v>
      </c>
      <c r="B332" s="154" t="s">
        <v>325</v>
      </c>
      <c r="C332" s="170" t="s">
        <v>237</v>
      </c>
      <c r="D332" s="116" t="s">
        <v>1481</v>
      </c>
      <c r="E332" s="127">
        <v>6</v>
      </c>
      <c r="F332" s="127">
        <v>6</v>
      </c>
      <c r="G332" s="128" t="s">
        <v>23</v>
      </c>
      <c r="H332" s="156">
        <v>0</v>
      </c>
      <c r="I332" s="22">
        <f>$H$332*$F$332/F332</f>
        <v>0</v>
      </c>
      <c r="J332" s="157"/>
      <c r="K332" s="158">
        <v>0</v>
      </c>
      <c r="L332" s="177">
        <f>I332*K332</f>
        <v>0</v>
      </c>
      <c r="M332" s="178">
        <f>K332/F332</f>
        <v>0</v>
      </c>
    </row>
    <row r="333" spans="1:13" ht="13.5" customHeight="1" x14ac:dyDescent="0.2">
      <c r="A333" s="122"/>
      <c r="B333" s="123" t="s">
        <v>326</v>
      </c>
      <c r="C333" s="170" t="s">
        <v>58</v>
      </c>
      <c r="D333" s="171" t="s">
        <v>327</v>
      </c>
      <c r="E333" s="127">
        <v>6</v>
      </c>
      <c r="F333" s="127">
        <v>6</v>
      </c>
      <c r="G333" s="128" t="s">
        <v>23</v>
      </c>
      <c r="H333" s="204"/>
      <c r="I333" s="12">
        <f>$H$332*$F$332/F333</f>
        <v>0</v>
      </c>
      <c r="J333" s="237"/>
      <c r="K333" s="238">
        <v>0</v>
      </c>
      <c r="L333" s="216">
        <f>I333*K333</f>
        <v>0</v>
      </c>
      <c r="M333" s="217">
        <f>K333/F333</f>
        <v>0</v>
      </c>
    </row>
    <row r="334" spans="1:13" ht="13.5" customHeight="1" thickBot="1" x14ac:dyDescent="0.25">
      <c r="A334" s="122"/>
      <c r="B334" s="123"/>
      <c r="C334" s="299" t="s">
        <v>49</v>
      </c>
      <c r="D334" s="171" t="s">
        <v>1446</v>
      </c>
      <c r="E334" s="127">
        <v>12</v>
      </c>
      <c r="F334" s="127">
        <v>6</v>
      </c>
      <c r="G334" s="128" t="s">
        <v>23</v>
      </c>
      <c r="H334" s="186"/>
      <c r="I334" s="12">
        <f>$H$332*$F$332/F334</f>
        <v>0</v>
      </c>
      <c r="J334" s="237"/>
      <c r="K334" s="238">
        <v>0</v>
      </c>
      <c r="L334" s="216">
        <f>I334*K334</f>
        <v>0</v>
      </c>
      <c r="M334" s="217">
        <f>K334/F334</f>
        <v>0</v>
      </c>
    </row>
    <row r="335" spans="1:13" ht="12.75" customHeight="1" thickBot="1" x14ac:dyDescent="0.25">
      <c r="A335" s="133"/>
      <c r="B335" s="134" t="s">
        <v>31</v>
      </c>
      <c r="C335" s="194"/>
      <c r="D335" s="195"/>
      <c r="E335" s="195"/>
      <c r="F335" s="196">
        <v>1</v>
      </c>
      <c r="G335" s="139" t="s">
        <v>25</v>
      </c>
      <c r="H335" s="140">
        <v>0</v>
      </c>
      <c r="I335" s="14">
        <f>H335</f>
        <v>0</v>
      </c>
      <c r="J335" s="220"/>
      <c r="K335" s="221">
        <v>0</v>
      </c>
      <c r="L335" s="216">
        <f>I335*K335</f>
        <v>0</v>
      </c>
      <c r="M335" s="217">
        <f>K335/F335</f>
        <v>0</v>
      </c>
    </row>
    <row r="336" spans="1:13" ht="12.75" customHeight="1" x14ac:dyDescent="0.2">
      <c r="A336" s="122"/>
      <c r="B336" s="291"/>
      <c r="C336" s="303"/>
      <c r="D336" s="171"/>
      <c r="E336" s="127"/>
      <c r="F336" s="127"/>
      <c r="G336" s="128"/>
      <c r="H336" s="161"/>
      <c r="I336" s="5"/>
      <c r="J336" s="130"/>
      <c r="K336" s="131"/>
      <c r="L336" s="131"/>
      <c r="M336" s="163"/>
    </row>
    <row r="337" spans="1:13" ht="13.5" customHeight="1" thickBot="1" x14ac:dyDescent="0.25">
      <c r="A337" s="226"/>
      <c r="B337" s="245"/>
      <c r="C337" s="231"/>
      <c r="D337" s="229"/>
      <c r="E337" s="247"/>
      <c r="F337" s="248"/>
      <c r="G337" s="249"/>
      <c r="H337" s="166"/>
      <c r="I337" s="9"/>
      <c r="J337" s="167"/>
      <c r="K337" s="151"/>
      <c r="L337" s="151"/>
      <c r="M337" s="152"/>
    </row>
    <row r="338" spans="1:13" ht="13.5" customHeight="1" thickBot="1" x14ac:dyDescent="0.25">
      <c r="A338" s="232">
        <v>800740</v>
      </c>
      <c r="B338" s="233" t="s">
        <v>328</v>
      </c>
      <c r="C338" s="170" t="s">
        <v>237</v>
      </c>
      <c r="D338" s="191" t="s">
        <v>329</v>
      </c>
      <c r="E338" s="234">
        <v>6</v>
      </c>
      <c r="F338" s="234">
        <v>6</v>
      </c>
      <c r="G338" s="128" t="s">
        <v>23</v>
      </c>
      <c r="H338" s="156">
        <v>4</v>
      </c>
      <c r="I338" s="23">
        <f>$H$338*$F$338/F338</f>
        <v>4</v>
      </c>
      <c r="J338" s="220"/>
      <c r="K338" s="250">
        <v>0</v>
      </c>
      <c r="L338" s="216">
        <f>I338*K338</f>
        <v>0</v>
      </c>
      <c r="M338" s="217">
        <f>K338/F338</f>
        <v>0</v>
      </c>
    </row>
    <row r="339" spans="1:13" ht="12.75" customHeight="1" x14ac:dyDescent="0.2">
      <c r="A339" s="122"/>
      <c r="B339" s="123" t="s">
        <v>330</v>
      </c>
      <c r="C339" s="190" t="s">
        <v>58</v>
      </c>
      <c r="D339" s="171">
        <v>1061707</v>
      </c>
      <c r="E339" s="127">
        <v>6</v>
      </c>
      <c r="F339" s="127">
        <v>6</v>
      </c>
      <c r="G339" s="128" t="s">
        <v>23</v>
      </c>
      <c r="H339" s="304"/>
      <c r="I339" s="12">
        <f>$H$338*$F$338/F339</f>
        <v>4</v>
      </c>
      <c r="J339" s="237"/>
      <c r="K339" s="238">
        <v>0</v>
      </c>
      <c r="L339" s="216">
        <f>I339*K339</f>
        <v>0</v>
      </c>
      <c r="M339" s="217">
        <f>K339/F339</f>
        <v>0</v>
      </c>
    </row>
    <row r="340" spans="1:13" ht="12.75" customHeight="1" thickBot="1" x14ac:dyDescent="0.25">
      <c r="A340" s="122"/>
      <c r="B340" s="211"/>
      <c r="C340" s="305" t="s">
        <v>49</v>
      </c>
      <c r="D340" s="191" t="s">
        <v>1447</v>
      </c>
      <c r="E340" s="306" t="s">
        <v>1448</v>
      </c>
      <c r="F340" s="307">
        <v>6</v>
      </c>
      <c r="G340" s="308" t="s">
        <v>25</v>
      </c>
      <c r="H340" s="186"/>
      <c r="I340" s="12">
        <f>$H$338*$F$338/F340</f>
        <v>4</v>
      </c>
      <c r="J340" s="237"/>
      <c r="K340" s="238">
        <v>0</v>
      </c>
      <c r="L340" s="216">
        <f>I340*K340</f>
        <v>0</v>
      </c>
      <c r="M340" s="217">
        <f>K340/F340</f>
        <v>0</v>
      </c>
    </row>
    <row r="341" spans="1:13" ht="12.75" customHeight="1" thickBot="1" x14ac:dyDescent="0.25">
      <c r="A341" s="133"/>
      <c r="B341" s="134" t="s">
        <v>31</v>
      </c>
      <c r="C341" s="278"/>
      <c r="D341" s="195"/>
      <c r="E341" s="195"/>
      <c r="F341" s="196">
        <v>1</v>
      </c>
      <c r="G341" s="139" t="s">
        <v>25</v>
      </c>
      <c r="H341" s="140">
        <v>0</v>
      </c>
      <c r="I341" s="14">
        <f>H341</f>
        <v>0</v>
      </c>
      <c r="J341" s="220"/>
      <c r="K341" s="221">
        <v>0</v>
      </c>
      <c r="L341" s="216">
        <f>I341*K341</f>
        <v>0</v>
      </c>
      <c r="M341" s="217">
        <f>K341/F341</f>
        <v>0</v>
      </c>
    </row>
    <row r="342" spans="1:13" ht="12.75" customHeight="1" thickBot="1" x14ac:dyDescent="0.25">
      <c r="A342" s="141"/>
      <c r="B342" s="142"/>
      <c r="C342" s="147"/>
      <c r="D342" s="191"/>
      <c r="E342" s="306"/>
      <c r="F342" s="307"/>
      <c r="G342" s="308"/>
      <c r="H342" s="148"/>
      <c r="I342" s="7"/>
      <c r="J342" s="149"/>
      <c r="K342" s="150"/>
      <c r="L342" s="151"/>
      <c r="M342" s="152"/>
    </row>
    <row r="343" spans="1:13" ht="13.5" customHeight="1" thickBot="1" x14ac:dyDescent="0.25">
      <c r="A343" s="153">
        <v>800750</v>
      </c>
      <c r="B343" s="154" t="s">
        <v>331</v>
      </c>
      <c r="C343" s="170" t="s">
        <v>237</v>
      </c>
      <c r="D343" s="116" t="s">
        <v>1482</v>
      </c>
      <c r="E343" s="127">
        <v>6</v>
      </c>
      <c r="F343" s="127">
        <v>6</v>
      </c>
      <c r="G343" s="128" t="s">
        <v>23</v>
      </c>
      <c r="H343" s="156">
        <v>0</v>
      </c>
      <c r="I343" s="22">
        <f>$H$343*$F$343/F343</f>
        <v>0</v>
      </c>
      <c r="J343" s="157"/>
      <c r="K343" s="158">
        <v>0</v>
      </c>
      <c r="L343" s="177">
        <f>I343*K343</f>
        <v>0</v>
      </c>
      <c r="M343" s="178">
        <f>K343/F343</f>
        <v>0</v>
      </c>
    </row>
    <row r="344" spans="1:13" ht="13.5" customHeight="1" x14ac:dyDescent="0.2">
      <c r="A344" s="122"/>
      <c r="B344" s="123" t="s">
        <v>332</v>
      </c>
      <c r="C344" s="190" t="s">
        <v>58</v>
      </c>
      <c r="D344" s="203">
        <v>1062707</v>
      </c>
      <c r="E344" s="192">
        <v>6</v>
      </c>
      <c r="F344" s="192">
        <v>6</v>
      </c>
      <c r="G344" s="181" t="s">
        <v>333</v>
      </c>
      <c r="H344" s="204"/>
      <c r="I344" s="24">
        <f>$H$343*$F$343/F344</f>
        <v>0</v>
      </c>
      <c r="J344" s="240"/>
      <c r="K344" s="241">
        <v>0</v>
      </c>
      <c r="L344" s="216">
        <f>I344*K344</f>
        <v>0</v>
      </c>
      <c r="M344" s="217">
        <f>K344/F344</f>
        <v>0</v>
      </c>
    </row>
    <row r="345" spans="1:13" ht="13.5" customHeight="1" thickBot="1" x14ac:dyDescent="0.25">
      <c r="A345" s="122"/>
      <c r="B345" s="211"/>
      <c r="C345" s="305" t="s">
        <v>49</v>
      </c>
      <c r="D345" s="309" t="s">
        <v>1449</v>
      </c>
      <c r="E345" s="310" t="s">
        <v>1448</v>
      </c>
      <c r="F345" s="274">
        <v>6</v>
      </c>
      <c r="G345" s="311" t="s">
        <v>25</v>
      </c>
      <c r="H345" s="186"/>
      <c r="I345" s="24">
        <f>$H$343*$F$343/F345</f>
        <v>0</v>
      </c>
      <c r="J345" s="240"/>
      <c r="K345" s="241">
        <v>0</v>
      </c>
      <c r="L345" s="216">
        <f>I345*K345</f>
        <v>0</v>
      </c>
      <c r="M345" s="217">
        <f>K345/F345</f>
        <v>0</v>
      </c>
    </row>
    <row r="346" spans="1:13" ht="12.75" customHeight="1" thickBot="1" x14ac:dyDescent="0.25">
      <c r="A346" s="133"/>
      <c r="B346" s="134" t="s">
        <v>31</v>
      </c>
      <c r="C346" s="278"/>
      <c r="D346" s="279"/>
      <c r="E346" s="279"/>
      <c r="F346" s="280">
        <v>1</v>
      </c>
      <c r="G346" s="139" t="s">
        <v>25</v>
      </c>
      <c r="H346" s="312">
        <v>0</v>
      </c>
      <c r="I346" s="25">
        <f>H346</f>
        <v>0</v>
      </c>
      <c r="J346" s="214"/>
      <c r="K346" s="215">
        <v>0</v>
      </c>
      <c r="L346" s="313">
        <f>I346*K346</f>
        <v>0</v>
      </c>
      <c r="M346" s="217">
        <f>K346/F346</f>
        <v>0</v>
      </c>
    </row>
    <row r="347" spans="1:13" ht="13.5" customHeight="1" thickBot="1" x14ac:dyDescent="0.25">
      <c r="A347" s="141"/>
      <c r="B347" s="142"/>
      <c r="C347" s="147"/>
      <c r="D347" s="264"/>
      <c r="E347" s="306"/>
      <c r="F347" s="314"/>
      <c r="G347" s="307"/>
      <c r="H347" s="166"/>
      <c r="I347" s="26"/>
      <c r="J347" s="315"/>
      <c r="K347" s="243"/>
      <c r="L347" s="243"/>
      <c r="M347" s="244"/>
    </row>
    <row r="348" spans="1:13" ht="13.5" customHeight="1" thickBot="1" x14ac:dyDescent="0.25">
      <c r="A348" s="113">
        <v>800760</v>
      </c>
      <c r="B348" s="114" t="s">
        <v>334</v>
      </c>
      <c r="C348" s="170" t="s">
        <v>237</v>
      </c>
      <c r="D348" s="168" t="s">
        <v>335</v>
      </c>
      <c r="E348" s="116">
        <v>6</v>
      </c>
      <c r="F348" s="116">
        <v>6</v>
      </c>
      <c r="G348" s="115" t="s">
        <v>23</v>
      </c>
      <c r="H348" s="117">
        <v>27</v>
      </c>
      <c r="I348" s="22">
        <f>$H$348*$F$348/F348</f>
        <v>27</v>
      </c>
      <c r="J348" s="118"/>
      <c r="K348" s="119">
        <v>0</v>
      </c>
      <c r="L348" s="177">
        <f>I348*K348</f>
        <v>0</v>
      </c>
      <c r="M348" s="178">
        <f>K348/F348</f>
        <v>0</v>
      </c>
    </row>
    <row r="349" spans="1:13" ht="12.75" customHeight="1" thickBot="1" x14ac:dyDescent="0.25">
      <c r="A349" s="122"/>
      <c r="B349" s="123" t="s">
        <v>336</v>
      </c>
      <c r="C349" s="190" t="s">
        <v>58</v>
      </c>
      <c r="D349" s="203">
        <v>1197008</v>
      </c>
      <c r="E349" s="192">
        <v>6</v>
      </c>
      <c r="F349" s="192">
        <v>6</v>
      </c>
      <c r="G349" s="181" t="s">
        <v>23</v>
      </c>
      <c r="H349" s="224"/>
      <c r="I349" s="12">
        <f>$H$348*$F$348/F349</f>
        <v>27</v>
      </c>
      <c r="J349" s="237"/>
      <c r="K349" s="238">
        <v>0</v>
      </c>
      <c r="L349" s="216">
        <f>I349*K349</f>
        <v>0</v>
      </c>
      <c r="M349" s="217">
        <f>K349/F349</f>
        <v>0</v>
      </c>
    </row>
    <row r="350" spans="1:13" ht="12.75" customHeight="1" thickBot="1" x14ac:dyDescent="0.25">
      <c r="A350" s="122"/>
      <c r="B350" s="211"/>
      <c r="C350" s="305" t="s">
        <v>49</v>
      </c>
      <c r="D350" s="309" t="s">
        <v>1450</v>
      </c>
      <c r="E350" s="310" t="s">
        <v>1448</v>
      </c>
      <c r="F350" s="311">
        <v>6</v>
      </c>
      <c r="G350" s="305" t="s">
        <v>25</v>
      </c>
      <c r="H350" s="213"/>
      <c r="I350" s="12">
        <f>$H$348*$F$348/F350</f>
        <v>27</v>
      </c>
      <c r="J350" s="237"/>
      <c r="K350" s="238">
        <v>0</v>
      </c>
      <c r="L350" s="216">
        <f>I350*K350</f>
        <v>0</v>
      </c>
      <c r="M350" s="217">
        <f>K350/F350</f>
        <v>0</v>
      </c>
    </row>
    <row r="351" spans="1:13" ht="12.75" customHeight="1" thickBot="1" x14ac:dyDescent="0.25">
      <c r="A351" s="133"/>
      <c r="B351" s="134" t="s">
        <v>31</v>
      </c>
      <c r="C351" s="278"/>
      <c r="D351" s="279"/>
      <c r="E351" s="279"/>
      <c r="F351" s="280">
        <v>1</v>
      </c>
      <c r="G351" s="139" t="s">
        <v>25</v>
      </c>
      <c r="H351" s="140">
        <v>0</v>
      </c>
      <c r="I351" s="14">
        <f>H351</f>
        <v>0</v>
      </c>
      <c r="J351" s="220"/>
      <c r="K351" s="221">
        <v>0</v>
      </c>
      <c r="L351" s="216">
        <f>I351*K351</f>
        <v>0</v>
      </c>
      <c r="M351" s="217">
        <f>K351/F351</f>
        <v>0</v>
      </c>
    </row>
    <row r="352" spans="1:13" ht="12.75" customHeight="1" thickBot="1" x14ac:dyDescent="0.25">
      <c r="A352" s="141"/>
      <c r="B352" s="142"/>
      <c r="C352" s="147"/>
      <c r="D352" s="191"/>
      <c r="E352" s="306"/>
      <c r="F352" s="307"/>
      <c r="G352" s="308"/>
      <c r="H352" s="148"/>
      <c r="I352" s="7"/>
      <c r="J352" s="149"/>
      <c r="K352" s="150"/>
      <c r="L352" s="151"/>
      <c r="M352" s="152"/>
    </row>
    <row r="353" spans="1:13" ht="13.5" customHeight="1" thickBot="1" x14ac:dyDescent="0.25">
      <c r="A353" s="153">
        <v>800770</v>
      </c>
      <c r="B353" s="154" t="s">
        <v>337</v>
      </c>
      <c r="C353" s="170" t="s">
        <v>237</v>
      </c>
      <c r="D353" s="116" t="s">
        <v>1483</v>
      </c>
      <c r="E353" s="127">
        <v>6</v>
      </c>
      <c r="F353" s="127">
        <v>6</v>
      </c>
      <c r="G353" s="128" t="s">
        <v>23</v>
      </c>
      <c r="H353" s="156">
        <v>28</v>
      </c>
      <c r="I353" s="22">
        <f>$H$353*$F$353/F353</f>
        <v>28</v>
      </c>
      <c r="J353" s="157"/>
      <c r="K353" s="158">
        <v>0</v>
      </c>
      <c r="L353" s="177">
        <f>I353*K353</f>
        <v>0</v>
      </c>
      <c r="M353" s="178">
        <f>K353/F353</f>
        <v>0</v>
      </c>
    </row>
    <row r="354" spans="1:13" ht="13.5" customHeight="1" x14ac:dyDescent="0.2">
      <c r="A354" s="122"/>
      <c r="B354" s="123" t="s">
        <v>336</v>
      </c>
      <c r="C354" s="190" t="s">
        <v>58</v>
      </c>
      <c r="D354" s="203">
        <v>1197105</v>
      </c>
      <c r="E354" s="192">
        <v>6</v>
      </c>
      <c r="F354" s="192">
        <v>6</v>
      </c>
      <c r="G354" s="181" t="s">
        <v>23</v>
      </c>
      <c r="H354" s="204"/>
      <c r="I354" s="12">
        <f>$H$353*$F$353/F354</f>
        <v>28</v>
      </c>
      <c r="J354" s="237"/>
      <c r="K354" s="238">
        <v>0</v>
      </c>
      <c r="L354" s="216">
        <f>I354*K354</f>
        <v>0</v>
      </c>
      <c r="M354" s="217">
        <f>K354/F354</f>
        <v>0</v>
      </c>
    </row>
    <row r="355" spans="1:13" ht="13.5" customHeight="1" thickBot="1" x14ac:dyDescent="0.25">
      <c r="A355" s="122"/>
      <c r="B355" s="211"/>
      <c r="C355" s="305" t="s">
        <v>49</v>
      </c>
      <c r="D355" s="309" t="s">
        <v>1451</v>
      </c>
      <c r="E355" s="310" t="s">
        <v>1448</v>
      </c>
      <c r="F355" s="311">
        <v>6</v>
      </c>
      <c r="G355" s="305" t="s">
        <v>25</v>
      </c>
      <c r="H355" s="186"/>
      <c r="I355" s="12">
        <f>$H$353*$F$353/F355</f>
        <v>28</v>
      </c>
      <c r="J355" s="237"/>
      <c r="K355" s="238">
        <v>0</v>
      </c>
      <c r="L355" s="216">
        <f>I355*K355</f>
        <v>0</v>
      </c>
      <c r="M355" s="217">
        <f>K355/F355</f>
        <v>0</v>
      </c>
    </row>
    <row r="356" spans="1:13" ht="12.75" customHeight="1" thickBot="1" x14ac:dyDescent="0.25">
      <c r="A356" s="133"/>
      <c r="B356" s="134" t="s">
        <v>31</v>
      </c>
      <c r="C356" s="278"/>
      <c r="D356" s="279"/>
      <c r="E356" s="279"/>
      <c r="F356" s="280">
        <v>1</v>
      </c>
      <c r="G356" s="139" t="s">
        <v>25</v>
      </c>
      <c r="H356" s="140">
        <v>0</v>
      </c>
      <c r="I356" s="14">
        <f>H356</f>
        <v>0</v>
      </c>
      <c r="J356" s="220"/>
      <c r="K356" s="221">
        <v>0</v>
      </c>
      <c r="L356" s="216">
        <f>I356*K356</f>
        <v>0</v>
      </c>
      <c r="M356" s="217">
        <f>K356/F356</f>
        <v>0</v>
      </c>
    </row>
    <row r="357" spans="1:13" ht="13.5" customHeight="1" thickBot="1" x14ac:dyDescent="0.25">
      <c r="A357" s="141"/>
      <c r="B357" s="142"/>
      <c r="C357" s="147"/>
      <c r="D357" s="264"/>
      <c r="E357" s="306"/>
      <c r="F357" s="307"/>
      <c r="G357" s="308"/>
      <c r="H357" s="166"/>
      <c r="I357" s="9"/>
      <c r="J357" s="167"/>
      <c r="K357" s="151"/>
      <c r="L357" s="151"/>
      <c r="M357" s="152"/>
    </row>
    <row r="358" spans="1:13" ht="13.5" customHeight="1" thickBot="1" x14ac:dyDescent="0.25">
      <c r="A358" s="113">
        <v>800780</v>
      </c>
      <c r="B358" s="114" t="s">
        <v>338</v>
      </c>
      <c r="C358" s="115" t="s">
        <v>237</v>
      </c>
      <c r="D358" s="168" t="s">
        <v>1484</v>
      </c>
      <c r="E358" s="116">
        <v>6</v>
      </c>
      <c r="F358" s="116">
        <v>6</v>
      </c>
      <c r="G358" s="115" t="s">
        <v>23</v>
      </c>
      <c r="H358" s="117">
        <v>0</v>
      </c>
      <c r="I358" s="22">
        <f>$H$358*$F$358/F358</f>
        <v>0</v>
      </c>
      <c r="J358" s="118"/>
      <c r="K358" s="119">
        <v>0</v>
      </c>
      <c r="L358" s="177">
        <f>I358*K358</f>
        <v>0</v>
      </c>
      <c r="M358" s="178">
        <f>K358/F358</f>
        <v>0</v>
      </c>
    </row>
    <row r="359" spans="1:13" ht="12.75" customHeight="1" x14ac:dyDescent="0.2">
      <c r="A359" s="122"/>
      <c r="B359" s="123" t="s">
        <v>336</v>
      </c>
      <c r="C359" s="190" t="s">
        <v>58</v>
      </c>
      <c r="D359" s="203">
        <v>1197260</v>
      </c>
      <c r="E359" s="192">
        <v>6</v>
      </c>
      <c r="F359" s="192">
        <v>6</v>
      </c>
      <c r="G359" s="181" t="s">
        <v>23</v>
      </c>
      <c r="H359" s="304"/>
      <c r="I359" s="12">
        <f>$H$358*$F$358/F359</f>
        <v>0</v>
      </c>
      <c r="J359" s="237"/>
      <c r="K359" s="238">
        <v>0</v>
      </c>
      <c r="L359" s="216">
        <f>I359*K359</f>
        <v>0</v>
      </c>
      <c r="M359" s="217">
        <f>K359/F359</f>
        <v>0</v>
      </c>
    </row>
    <row r="360" spans="1:13" ht="12.75" customHeight="1" thickBot="1" x14ac:dyDescent="0.25">
      <c r="A360" s="122"/>
      <c r="B360" s="211"/>
      <c r="C360" s="305" t="s">
        <v>49</v>
      </c>
      <c r="D360" s="309" t="s">
        <v>1452</v>
      </c>
      <c r="E360" s="310" t="s">
        <v>1044</v>
      </c>
      <c r="F360" s="311">
        <v>6</v>
      </c>
      <c r="G360" s="305" t="s">
        <v>25</v>
      </c>
      <c r="H360" s="186"/>
      <c r="I360" s="12">
        <f>$H$358*$F$358/F360</f>
        <v>0</v>
      </c>
      <c r="J360" s="237"/>
      <c r="K360" s="238">
        <v>0</v>
      </c>
      <c r="L360" s="216">
        <f>I360*K360</f>
        <v>0</v>
      </c>
      <c r="M360" s="217">
        <f>K360/F360</f>
        <v>0</v>
      </c>
    </row>
    <row r="361" spans="1:13" ht="12.75" customHeight="1" thickBot="1" x14ac:dyDescent="0.25">
      <c r="A361" s="133"/>
      <c r="B361" s="134" t="s">
        <v>31</v>
      </c>
      <c r="C361" s="278"/>
      <c r="D361" s="279"/>
      <c r="E361" s="279"/>
      <c r="F361" s="280">
        <v>1</v>
      </c>
      <c r="G361" s="139" t="s">
        <v>25</v>
      </c>
      <c r="H361" s="140">
        <v>0</v>
      </c>
      <c r="I361" s="27">
        <f>H361</f>
        <v>0</v>
      </c>
      <c r="J361" s="235"/>
      <c r="K361" s="221">
        <v>0</v>
      </c>
      <c r="L361" s="216">
        <f>I361*K361</f>
        <v>0</v>
      </c>
      <c r="M361" s="217">
        <f>K361/F361</f>
        <v>0</v>
      </c>
    </row>
    <row r="362" spans="1:13" ht="12.75" customHeight="1" thickBot="1" x14ac:dyDescent="0.25">
      <c r="A362" s="226"/>
      <c r="B362" s="316"/>
      <c r="C362" s="317"/>
      <c r="D362" s="229"/>
      <c r="E362" s="318"/>
      <c r="F362" s="319"/>
      <c r="G362" s="320"/>
      <c r="H362" s="321"/>
      <c r="I362" s="28"/>
      <c r="J362" s="315"/>
      <c r="K362" s="188"/>
      <c r="L362" s="188"/>
      <c r="M362" s="189"/>
    </row>
    <row r="363" spans="1:13" ht="13.5" customHeight="1" thickBot="1" x14ac:dyDescent="0.25">
      <c r="A363" s="153">
        <v>800781</v>
      </c>
      <c r="B363" s="236" t="s">
        <v>1514</v>
      </c>
      <c r="C363" s="170" t="s">
        <v>237</v>
      </c>
      <c r="D363" s="234" t="s">
        <v>1485</v>
      </c>
      <c r="E363" s="234">
        <v>6</v>
      </c>
      <c r="F363" s="234">
        <v>6</v>
      </c>
      <c r="G363" s="128" t="s">
        <v>23</v>
      </c>
      <c r="H363" s="156">
        <v>0</v>
      </c>
      <c r="I363" s="18">
        <f>$H$363*$F$363/F363</f>
        <v>0</v>
      </c>
      <c r="J363" s="281"/>
      <c r="K363" s="158">
        <v>0</v>
      </c>
      <c r="L363" s="177">
        <f>I363*K363</f>
        <v>0</v>
      </c>
      <c r="M363" s="178">
        <f>K363/F363</f>
        <v>0</v>
      </c>
    </row>
    <row r="364" spans="1:13" ht="13.5" customHeight="1" x14ac:dyDescent="0.2">
      <c r="A364" s="122" t="s">
        <v>1428</v>
      </c>
      <c r="B364" s="197" t="s">
        <v>1506</v>
      </c>
      <c r="C364" s="170"/>
      <c r="D364" s="171"/>
      <c r="E364" s="127"/>
      <c r="F364" s="127"/>
      <c r="G364" s="128"/>
      <c r="H364" s="204"/>
      <c r="I364" s="24"/>
      <c r="J364" s="322"/>
      <c r="K364" s="150"/>
      <c r="L364" s="188"/>
      <c r="M364" s="217"/>
    </row>
    <row r="365" spans="1:13" ht="13.5" customHeight="1" x14ac:dyDescent="0.2">
      <c r="A365" s="179"/>
      <c r="B365" s="294" t="s">
        <v>1507</v>
      </c>
      <c r="C365" s="170"/>
      <c r="D365" s="171"/>
      <c r="E365" s="127"/>
      <c r="F365" s="127"/>
      <c r="G365" s="128"/>
      <c r="H365" s="204"/>
      <c r="I365" s="12"/>
      <c r="J365" s="198"/>
      <c r="K365" s="199"/>
      <c r="L365" s="199"/>
      <c r="M365" s="219"/>
    </row>
    <row r="366" spans="1:13" ht="12.75" customHeight="1" thickBot="1" x14ac:dyDescent="0.25">
      <c r="A366" s="179"/>
      <c r="B366" s="294" t="s">
        <v>1517</v>
      </c>
      <c r="C366" s="170"/>
      <c r="D366" s="171"/>
      <c r="E366" s="127"/>
      <c r="F366" s="127"/>
      <c r="G366" s="128"/>
      <c r="H366" s="161"/>
      <c r="I366" s="16"/>
      <c r="J366" s="172"/>
      <c r="K366" s="162"/>
      <c r="L366" s="162"/>
      <c r="M366" s="323"/>
    </row>
    <row r="367" spans="1:13" ht="12.75" customHeight="1" thickBot="1" x14ac:dyDescent="0.25">
      <c r="A367" s="133"/>
      <c r="B367" s="134" t="s">
        <v>1516</v>
      </c>
      <c r="C367" s="194"/>
      <c r="D367" s="195"/>
      <c r="E367" s="195"/>
      <c r="F367" s="196">
        <v>1</v>
      </c>
      <c r="G367" s="139" t="s">
        <v>25</v>
      </c>
      <c r="H367" s="140">
        <v>0</v>
      </c>
      <c r="I367" s="14">
        <f>H367</f>
        <v>0</v>
      </c>
      <c r="J367" s="220"/>
      <c r="K367" s="221">
        <v>0</v>
      </c>
      <c r="L367" s="216">
        <f>I367*K367</f>
        <v>0</v>
      </c>
      <c r="M367" s="324">
        <f>K367/F367</f>
        <v>0</v>
      </c>
    </row>
    <row r="368" spans="1:13" ht="13.5" customHeight="1" thickBot="1" x14ac:dyDescent="0.25">
      <c r="A368" s="141"/>
      <c r="B368" s="143"/>
      <c r="C368" s="143"/>
      <c r="D368" s="264"/>
      <c r="E368" s="145"/>
      <c r="F368" s="146"/>
      <c r="G368" s="147"/>
      <c r="H368" s="166"/>
      <c r="I368" s="9"/>
      <c r="J368" s="167"/>
      <c r="K368" s="151"/>
      <c r="L368" s="151"/>
      <c r="M368" s="325"/>
    </row>
    <row r="369" spans="1:13" ht="13.5" customHeight="1" thickBot="1" x14ac:dyDescent="0.25">
      <c r="A369" s="113">
        <v>800782</v>
      </c>
      <c r="B369" s="114" t="s">
        <v>312</v>
      </c>
      <c r="C369" s="170" t="s">
        <v>237</v>
      </c>
      <c r="D369" s="234" t="s">
        <v>1486</v>
      </c>
      <c r="E369" s="116">
        <v>6</v>
      </c>
      <c r="F369" s="116">
        <v>6</v>
      </c>
      <c r="G369" s="115" t="s">
        <v>23</v>
      </c>
      <c r="H369" s="117">
        <v>0</v>
      </c>
      <c r="I369" s="19">
        <f>$H$369*$F$369/F369</f>
        <v>0</v>
      </c>
      <c r="J369" s="118"/>
      <c r="K369" s="119">
        <v>0</v>
      </c>
      <c r="L369" s="177">
        <f>I369*K369</f>
        <v>0</v>
      </c>
      <c r="M369" s="326">
        <f>K369/F369</f>
        <v>0</v>
      </c>
    </row>
    <row r="370" spans="1:13" ht="12.75" customHeight="1" x14ac:dyDescent="0.2">
      <c r="A370" s="122" t="s">
        <v>1428</v>
      </c>
      <c r="B370" s="197" t="s">
        <v>1508</v>
      </c>
      <c r="C370" s="170"/>
      <c r="D370" s="171"/>
      <c r="E370" s="127"/>
      <c r="F370" s="127"/>
      <c r="G370" s="128"/>
      <c r="H370" s="204"/>
      <c r="I370" s="12"/>
      <c r="J370" s="327"/>
      <c r="K370" s="131"/>
      <c r="L370" s="216"/>
      <c r="M370" s="324"/>
    </row>
    <row r="371" spans="1:13" ht="12.75" customHeight="1" x14ac:dyDescent="0.2">
      <c r="A371" s="122"/>
      <c r="B371" s="294" t="s">
        <v>1507</v>
      </c>
      <c r="C371" s="328"/>
      <c r="D371" s="203"/>
      <c r="E371" s="192"/>
      <c r="F371" s="192"/>
      <c r="G371" s="181"/>
      <c r="H371" s="161"/>
      <c r="I371" s="11"/>
      <c r="J371" s="149"/>
      <c r="K371" s="150"/>
      <c r="L371" s="150"/>
      <c r="M371" s="329"/>
    </row>
    <row r="372" spans="1:13" ht="12.75" customHeight="1" thickBot="1" x14ac:dyDescent="0.25">
      <c r="A372" s="122"/>
      <c r="B372" s="294" t="s">
        <v>1518</v>
      </c>
      <c r="C372" s="330"/>
      <c r="D372" s="309"/>
      <c r="E372" s="309"/>
      <c r="F372" s="309"/>
      <c r="G372" s="294"/>
      <c r="H372" s="186"/>
      <c r="I372" s="12"/>
      <c r="J372" s="198"/>
      <c r="K372" s="199"/>
      <c r="L372" s="199"/>
      <c r="M372" s="219"/>
    </row>
    <row r="373" spans="1:13" ht="12.75" customHeight="1" thickBot="1" x14ac:dyDescent="0.25">
      <c r="A373" s="133"/>
      <c r="B373" s="134" t="s">
        <v>31</v>
      </c>
      <c r="C373" s="278"/>
      <c r="D373" s="279"/>
      <c r="E373" s="279"/>
      <c r="F373" s="280">
        <v>1</v>
      </c>
      <c r="G373" s="139" t="s">
        <v>25</v>
      </c>
      <c r="H373" s="312">
        <v>0</v>
      </c>
      <c r="I373" s="25">
        <f>H373</f>
        <v>0</v>
      </c>
      <c r="J373" s="214"/>
      <c r="K373" s="215">
        <v>0</v>
      </c>
      <c r="L373" s="199">
        <f>I373*K373</f>
        <v>0</v>
      </c>
      <c r="M373" s="219">
        <f>K373/F373</f>
        <v>0</v>
      </c>
    </row>
    <row r="374" spans="1:13" ht="12.75" customHeight="1" thickBot="1" x14ac:dyDescent="0.25">
      <c r="A374" s="141"/>
      <c r="B374" s="331"/>
      <c r="C374" s="143"/>
      <c r="D374" s="332"/>
      <c r="E374" s="145"/>
      <c r="F374" s="146"/>
      <c r="G374" s="147"/>
      <c r="H374" s="148"/>
      <c r="I374" s="11"/>
      <c r="J374" s="187"/>
      <c r="K374" s="188"/>
      <c r="L374" s="243"/>
      <c r="M374" s="333"/>
    </row>
    <row r="375" spans="1:13" ht="13.5" customHeight="1" thickBot="1" x14ac:dyDescent="0.25">
      <c r="A375" s="153">
        <v>800783</v>
      </c>
      <c r="B375" s="114" t="s">
        <v>315</v>
      </c>
      <c r="C375" s="170" t="s">
        <v>237</v>
      </c>
      <c r="D375" s="234" t="s">
        <v>1487</v>
      </c>
      <c r="E375" s="127">
        <v>6</v>
      </c>
      <c r="F375" s="127">
        <v>6</v>
      </c>
      <c r="G375" s="128" t="s">
        <v>23</v>
      </c>
      <c r="H375" s="156">
        <v>0</v>
      </c>
      <c r="I375" s="19">
        <f>$H$375*$F$375/F375</f>
        <v>0</v>
      </c>
      <c r="J375" s="157"/>
      <c r="K375" s="158">
        <v>0</v>
      </c>
      <c r="L375" s="177">
        <f>I375*K375</f>
        <v>0</v>
      </c>
      <c r="M375" s="326">
        <f>K375/F375</f>
        <v>0</v>
      </c>
    </row>
    <row r="376" spans="1:13" ht="13.5" customHeight="1" x14ac:dyDescent="0.2">
      <c r="A376" s="122" t="s">
        <v>1428</v>
      </c>
      <c r="B376" s="197" t="s">
        <v>1509</v>
      </c>
      <c r="C376" s="170"/>
      <c r="D376" s="171"/>
      <c r="E376" s="127"/>
      <c r="F376" s="127"/>
      <c r="G376" s="128"/>
      <c r="H376" s="204"/>
      <c r="I376" s="12"/>
      <c r="J376" s="327"/>
      <c r="K376" s="131"/>
      <c r="L376" s="216"/>
      <c r="M376" s="324"/>
    </row>
    <row r="377" spans="1:13" ht="12.75" customHeight="1" x14ac:dyDescent="0.2">
      <c r="A377" s="122"/>
      <c r="B377" s="294" t="s">
        <v>1507</v>
      </c>
      <c r="C377" s="123"/>
      <c r="D377" s="171"/>
      <c r="E377" s="127"/>
      <c r="F377" s="127"/>
      <c r="G377" s="128"/>
      <c r="H377" s="161"/>
      <c r="I377" s="11"/>
      <c r="J377" s="149"/>
      <c r="K377" s="150"/>
      <c r="L377" s="150"/>
      <c r="M377" s="334"/>
    </row>
    <row r="378" spans="1:13" ht="12.75" customHeight="1" thickBot="1" x14ac:dyDescent="0.25">
      <c r="A378" s="122"/>
      <c r="B378" s="294" t="s">
        <v>1518</v>
      </c>
      <c r="C378" s="284"/>
      <c r="D378" s="335"/>
      <c r="E378" s="335"/>
      <c r="F378" s="171"/>
      <c r="G378" s="128"/>
      <c r="H378" s="186"/>
      <c r="I378" s="12"/>
      <c r="J378" s="198"/>
      <c r="K378" s="199"/>
      <c r="L378" s="199"/>
      <c r="M378" s="219"/>
    </row>
    <row r="379" spans="1:13" ht="12.75" customHeight="1" thickBot="1" x14ac:dyDescent="0.25">
      <c r="A379" s="133"/>
      <c r="B379" s="134" t="s">
        <v>31</v>
      </c>
      <c r="C379" s="194"/>
      <c r="D379" s="195"/>
      <c r="E379" s="195"/>
      <c r="F379" s="196">
        <v>1</v>
      </c>
      <c r="G379" s="139" t="s">
        <v>25</v>
      </c>
      <c r="H379" s="140">
        <v>0</v>
      </c>
      <c r="I379" s="14">
        <f>H379</f>
        <v>0</v>
      </c>
      <c r="J379" s="220"/>
      <c r="K379" s="221">
        <v>0</v>
      </c>
      <c r="L379" s="216">
        <f>I379*K379</f>
        <v>0</v>
      </c>
      <c r="M379" s="324">
        <f>K379/F379</f>
        <v>0</v>
      </c>
    </row>
    <row r="380" spans="1:13" ht="13.5" customHeight="1" thickBot="1" x14ac:dyDescent="0.25">
      <c r="A380" s="226"/>
      <c r="B380" s="336"/>
      <c r="C380" s="231"/>
      <c r="D380" s="229"/>
      <c r="E380" s="247"/>
      <c r="F380" s="248"/>
      <c r="G380" s="249"/>
      <c r="H380" s="166"/>
      <c r="I380" s="9"/>
      <c r="J380" s="167"/>
      <c r="K380" s="151"/>
      <c r="L380" s="151"/>
      <c r="M380" s="325"/>
    </row>
    <row r="381" spans="1:13" ht="13.5" customHeight="1" thickBot="1" x14ac:dyDescent="0.25">
      <c r="A381" s="232">
        <v>800784</v>
      </c>
      <c r="B381" s="233" t="s">
        <v>317</v>
      </c>
      <c r="C381" s="170" t="s">
        <v>237</v>
      </c>
      <c r="D381" s="234" t="s">
        <v>1488</v>
      </c>
      <c r="E381" s="234">
        <v>6</v>
      </c>
      <c r="F381" s="234">
        <v>6</v>
      </c>
      <c r="G381" s="128" t="s">
        <v>23</v>
      </c>
      <c r="H381" s="156">
        <v>0</v>
      </c>
      <c r="I381" s="18">
        <f>$H$381*$F$381/F381</f>
        <v>0</v>
      </c>
      <c r="J381" s="220"/>
      <c r="K381" s="250">
        <v>0</v>
      </c>
      <c r="L381" s="216">
        <f>I381*K381</f>
        <v>0</v>
      </c>
      <c r="M381" s="324">
        <f>K381/F381</f>
        <v>0</v>
      </c>
    </row>
    <row r="382" spans="1:13" ht="12.75" customHeight="1" x14ac:dyDescent="0.2">
      <c r="A382" s="122" t="s">
        <v>1428</v>
      </c>
      <c r="B382" s="197" t="s">
        <v>1511</v>
      </c>
      <c r="C382" s="170"/>
      <c r="D382" s="171"/>
      <c r="E382" s="127"/>
      <c r="F382" s="127"/>
      <c r="G382" s="128"/>
      <c r="H382" s="204"/>
      <c r="I382" s="12"/>
      <c r="J382" s="327"/>
      <c r="K382" s="131"/>
      <c r="L382" s="216"/>
      <c r="M382" s="324"/>
    </row>
    <row r="383" spans="1:13" ht="12.75" customHeight="1" x14ac:dyDescent="0.2">
      <c r="A383" s="122"/>
      <c r="B383" s="294" t="s">
        <v>1510</v>
      </c>
      <c r="C383" s="197"/>
      <c r="D383" s="203"/>
      <c r="E383" s="192"/>
      <c r="F383" s="192"/>
      <c r="G383" s="181"/>
      <c r="H383" s="161"/>
      <c r="I383" s="11"/>
      <c r="J383" s="149"/>
      <c r="K383" s="150"/>
      <c r="L383" s="150"/>
      <c r="M383" s="329"/>
    </row>
    <row r="384" spans="1:13" ht="12.75" customHeight="1" thickBot="1" x14ac:dyDescent="0.25">
      <c r="A384" s="122"/>
      <c r="B384" s="294" t="s">
        <v>1515</v>
      </c>
      <c r="C384" s="294"/>
      <c r="D384" s="309"/>
      <c r="E384" s="309"/>
      <c r="F384" s="309"/>
      <c r="G384" s="294"/>
      <c r="H384" s="186"/>
      <c r="I384" s="12"/>
      <c r="J384" s="198"/>
      <c r="K384" s="199"/>
      <c r="L384" s="199"/>
      <c r="M384" s="219"/>
    </row>
    <row r="385" spans="1:13" ht="12.75" customHeight="1" thickBot="1" x14ac:dyDescent="0.25">
      <c r="A385" s="133"/>
      <c r="B385" s="134" t="s">
        <v>31</v>
      </c>
      <c r="C385" s="278"/>
      <c r="D385" s="279"/>
      <c r="E385" s="279"/>
      <c r="F385" s="280">
        <v>1</v>
      </c>
      <c r="G385" s="139" t="s">
        <v>25</v>
      </c>
      <c r="H385" s="140">
        <v>0</v>
      </c>
      <c r="I385" s="14">
        <f>H385</f>
        <v>0</v>
      </c>
      <c r="J385" s="220"/>
      <c r="K385" s="221">
        <v>0</v>
      </c>
      <c r="L385" s="216">
        <f>I385*K385</f>
        <v>0</v>
      </c>
      <c r="M385" s="324">
        <f>K385/F385</f>
        <v>0</v>
      </c>
    </row>
    <row r="386" spans="1:13" ht="12.75" customHeight="1" thickBot="1" x14ac:dyDescent="0.25">
      <c r="A386" s="226"/>
      <c r="B386" s="286"/>
      <c r="C386" s="231"/>
      <c r="D386" s="229"/>
      <c r="E386" s="247"/>
      <c r="F386" s="248"/>
      <c r="G386" s="249"/>
      <c r="H386" s="166"/>
      <c r="I386" s="9"/>
      <c r="J386" s="167"/>
      <c r="K386" s="151"/>
      <c r="L386" s="151"/>
      <c r="M386" s="325"/>
    </row>
    <row r="387" spans="1:13" ht="13.5" customHeight="1" thickBot="1" x14ac:dyDescent="0.25">
      <c r="A387" s="153">
        <v>800785</v>
      </c>
      <c r="B387" s="233" t="s">
        <v>319</v>
      </c>
      <c r="C387" s="170" t="s">
        <v>237</v>
      </c>
      <c r="D387" s="234" t="s">
        <v>1489</v>
      </c>
      <c r="E387" s="234">
        <v>6</v>
      </c>
      <c r="F387" s="234">
        <v>6</v>
      </c>
      <c r="G387" s="128" t="s">
        <v>23</v>
      </c>
      <c r="H387" s="156">
        <v>0</v>
      </c>
      <c r="I387" s="18">
        <f>$H$387*$F$387/F387</f>
        <v>0</v>
      </c>
      <c r="J387" s="281"/>
      <c r="K387" s="282">
        <v>0</v>
      </c>
      <c r="L387" s="216">
        <f>I387*K387</f>
        <v>0</v>
      </c>
      <c r="M387" s="324">
        <f>K387/F387</f>
        <v>0</v>
      </c>
    </row>
    <row r="388" spans="1:13" ht="13.5" customHeight="1" x14ac:dyDescent="0.2">
      <c r="A388" s="122" t="s">
        <v>1428</v>
      </c>
      <c r="B388" s="197" t="s">
        <v>1512</v>
      </c>
      <c r="C388" s="170"/>
      <c r="D388" s="171"/>
      <c r="E388" s="127"/>
      <c r="F388" s="127"/>
      <c r="G388" s="128"/>
      <c r="H388" s="204"/>
      <c r="I388" s="12"/>
      <c r="J388" s="327"/>
      <c r="K388" s="131"/>
      <c r="L388" s="216"/>
      <c r="M388" s="324"/>
    </row>
    <row r="389" spans="1:13" ht="12.75" customHeight="1" x14ac:dyDescent="0.2">
      <c r="A389" s="122"/>
      <c r="B389" s="294" t="s">
        <v>1510</v>
      </c>
      <c r="C389" s="197"/>
      <c r="D389" s="203"/>
      <c r="E389" s="192"/>
      <c r="F389" s="192"/>
      <c r="G389" s="181"/>
      <c r="H389" s="161"/>
      <c r="I389" s="11"/>
      <c r="J389" s="149"/>
      <c r="K389" s="150"/>
      <c r="L389" s="150"/>
      <c r="M389" s="334"/>
    </row>
    <row r="390" spans="1:13" ht="12.75" customHeight="1" thickBot="1" x14ac:dyDescent="0.25">
      <c r="A390" s="122"/>
      <c r="B390" s="294" t="s">
        <v>1515</v>
      </c>
      <c r="C390" s="294"/>
      <c r="D390" s="309"/>
      <c r="E390" s="309"/>
      <c r="F390" s="309"/>
      <c r="G390" s="294"/>
      <c r="H390" s="186"/>
      <c r="I390" s="12"/>
      <c r="J390" s="198"/>
      <c r="K390" s="199"/>
      <c r="L390" s="199"/>
      <c r="M390" s="219"/>
    </row>
    <row r="391" spans="1:13" ht="12.75" customHeight="1" thickBot="1" x14ac:dyDescent="0.25">
      <c r="A391" s="133"/>
      <c r="B391" s="134" t="s">
        <v>31</v>
      </c>
      <c r="C391" s="278"/>
      <c r="D391" s="279"/>
      <c r="E391" s="279"/>
      <c r="F391" s="280">
        <v>1</v>
      </c>
      <c r="G391" s="139" t="s">
        <v>25</v>
      </c>
      <c r="H391" s="140">
        <v>0</v>
      </c>
      <c r="I391" s="14">
        <f>H391</f>
        <v>0</v>
      </c>
      <c r="J391" s="220"/>
      <c r="K391" s="221">
        <v>0</v>
      </c>
      <c r="L391" s="216">
        <f>I391*K391</f>
        <v>0</v>
      </c>
      <c r="M391" s="324">
        <f>K391/F391</f>
        <v>0</v>
      </c>
    </row>
    <row r="392" spans="1:13" ht="13.5" customHeight="1" thickBot="1" x14ac:dyDescent="0.25">
      <c r="A392" s="226"/>
      <c r="B392" s="286"/>
      <c r="C392" s="231"/>
      <c r="D392" s="229"/>
      <c r="E392" s="247"/>
      <c r="F392" s="248"/>
      <c r="G392" s="249"/>
      <c r="H392" s="166"/>
      <c r="I392" s="9"/>
      <c r="J392" s="167"/>
      <c r="K392" s="151"/>
      <c r="L392" s="151"/>
      <c r="M392" s="325"/>
    </row>
    <row r="393" spans="1:13" ht="13.5" customHeight="1" thickBot="1" x14ac:dyDescent="0.25">
      <c r="A393" s="232">
        <v>800786</v>
      </c>
      <c r="B393" s="233" t="s">
        <v>322</v>
      </c>
      <c r="C393" s="170" t="s">
        <v>237</v>
      </c>
      <c r="D393" s="234" t="s">
        <v>1490</v>
      </c>
      <c r="E393" s="234">
        <v>6</v>
      </c>
      <c r="F393" s="234">
        <v>6</v>
      </c>
      <c r="G393" s="128" t="s">
        <v>23</v>
      </c>
      <c r="H393" s="301">
        <v>0</v>
      </c>
      <c r="I393" s="21">
        <f>$H$393*$F$393/F393</f>
        <v>0</v>
      </c>
      <c r="J393" s="302"/>
      <c r="K393" s="250">
        <v>0</v>
      </c>
      <c r="L393" s="216">
        <f>I393*K393</f>
        <v>0</v>
      </c>
      <c r="M393" s="324">
        <f>K393/F393</f>
        <v>0</v>
      </c>
    </row>
    <row r="394" spans="1:13" ht="12.75" customHeight="1" x14ac:dyDescent="0.2">
      <c r="A394" s="122" t="s">
        <v>1428</v>
      </c>
      <c r="B394" s="197" t="s">
        <v>1513</v>
      </c>
      <c r="C394" s="170"/>
      <c r="D394" s="171"/>
      <c r="E394" s="127"/>
      <c r="F394" s="127"/>
      <c r="G394" s="128"/>
      <c r="H394" s="204"/>
      <c r="I394" s="12"/>
      <c r="J394" s="327"/>
      <c r="K394" s="131"/>
      <c r="L394" s="216"/>
      <c r="M394" s="324"/>
    </row>
    <row r="395" spans="1:13" ht="12.75" customHeight="1" x14ac:dyDescent="0.2">
      <c r="A395" s="122"/>
      <c r="B395" s="294" t="s">
        <v>1510</v>
      </c>
      <c r="C395" s="197"/>
      <c r="D395" s="203"/>
      <c r="E395" s="192"/>
      <c r="F395" s="192"/>
      <c r="G395" s="181"/>
      <c r="H395" s="161"/>
      <c r="I395" s="11"/>
      <c r="J395" s="149"/>
      <c r="K395" s="150"/>
      <c r="L395" s="150"/>
      <c r="M395" s="329"/>
    </row>
    <row r="396" spans="1:13" ht="12.75" customHeight="1" thickBot="1" x14ac:dyDescent="0.25">
      <c r="A396" s="122"/>
      <c r="B396" s="294" t="s">
        <v>1515</v>
      </c>
      <c r="C396" s="294"/>
      <c r="D396" s="309"/>
      <c r="E396" s="309"/>
      <c r="F396" s="309"/>
      <c r="G396" s="294"/>
      <c r="H396" s="186"/>
      <c r="I396" s="12"/>
      <c r="J396" s="198"/>
      <c r="K396" s="199"/>
      <c r="L396" s="199"/>
      <c r="M396" s="219"/>
    </row>
    <row r="397" spans="1:13" ht="12.75" customHeight="1" thickBot="1" x14ac:dyDescent="0.25">
      <c r="A397" s="133"/>
      <c r="B397" s="134" t="s">
        <v>31</v>
      </c>
      <c r="C397" s="278"/>
      <c r="D397" s="279"/>
      <c r="E397" s="279"/>
      <c r="F397" s="280">
        <v>1</v>
      </c>
      <c r="G397" s="139" t="s">
        <v>25</v>
      </c>
      <c r="H397" s="140">
        <v>0</v>
      </c>
      <c r="I397" s="14">
        <f>H397</f>
        <v>0</v>
      </c>
      <c r="J397" s="220"/>
      <c r="K397" s="221">
        <v>0</v>
      </c>
      <c r="L397" s="216">
        <f>I397*K397</f>
        <v>0</v>
      </c>
      <c r="M397" s="324">
        <f>K397/F397</f>
        <v>0</v>
      </c>
    </row>
    <row r="398" spans="1:13" ht="12.75" customHeight="1" thickBot="1" x14ac:dyDescent="0.25">
      <c r="A398" s="141"/>
      <c r="B398" s="331"/>
      <c r="C398" s="143"/>
      <c r="D398" s="191"/>
      <c r="E398" s="145"/>
      <c r="F398" s="146"/>
      <c r="G398" s="147"/>
      <c r="H398" s="148"/>
      <c r="I398" s="7"/>
      <c r="J398" s="149"/>
      <c r="K398" s="150"/>
      <c r="L398" s="151"/>
      <c r="M398" s="325"/>
    </row>
    <row r="399" spans="1:13" ht="13.5" customHeight="1" thickBot="1" x14ac:dyDescent="0.25">
      <c r="A399" s="113">
        <v>800787</v>
      </c>
      <c r="B399" s="114" t="s">
        <v>1422</v>
      </c>
      <c r="C399" s="170" t="s">
        <v>237</v>
      </c>
      <c r="D399" s="168" t="s">
        <v>1419</v>
      </c>
      <c r="E399" s="116">
        <v>6</v>
      </c>
      <c r="F399" s="116">
        <v>6</v>
      </c>
      <c r="G399" s="115" t="s">
        <v>23</v>
      </c>
      <c r="H399" s="117">
        <v>0</v>
      </c>
      <c r="I399" s="22">
        <f>$H$399*$F$399/F399</f>
        <v>0</v>
      </c>
      <c r="J399" s="118"/>
      <c r="K399" s="119">
        <v>0</v>
      </c>
      <c r="L399" s="177">
        <f>I399*K399</f>
        <v>0</v>
      </c>
      <c r="M399" s="326">
        <f>K399/F399</f>
        <v>0</v>
      </c>
    </row>
    <row r="400" spans="1:13" ht="12.75" customHeight="1" thickBot="1" x14ac:dyDescent="0.25">
      <c r="A400" s="122" t="s">
        <v>1428</v>
      </c>
      <c r="B400" s="123" t="s">
        <v>1430</v>
      </c>
      <c r="C400" s="170"/>
      <c r="D400" s="171"/>
      <c r="E400" s="127"/>
      <c r="F400" s="127"/>
      <c r="G400" s="128"/>
      <c r="H400" s="204"/>
      <c r="I400" s="12"/>
      <c r="J400" s="327"/>
      <c r="K400" s="131"/>
      <c r="L400" s="216"/>
      <c r="M400" s="324"/>
    </row>
    <row r="401" spans="1:13" ht="12.75" customHeight="1" thickBot="1" x14ac:dyDescent="0.25">
      <c r="A401" s="133"/>
      <c r="B401" s="134" t="s">
        <v>31</v>
      </c>
      <c r="C401" s="194"/>
      <c r="D401" s="195"/>
      <c r="E401" s="195"/>
      <c r="F401" s="196">
        <v>1</v>
      </c>
      <c r="G401" s="139" t="s">
        <v>25</v>
      </c>
      <c r="H401" s="140">
        <v>0</v>
      </c>
      <c r="I401" s="14">
        <f>H401</f>
        <v>0</v>
      </c>
      <c r="J401" s="220"/>
      <c r="K401" s="221">
        <v>0</v>
      </c>
      <c r="L401" s="216">
        <f>I401*K401</f>
        <v>0</v>
      </c>
      <c r="M401" s="324">
        <f>K401/F401</f>
        <v>0</v>
      </c>
    </row>
    <row r="402" spans="1:13" ht="12.75" customHeight="1" thickBot="1" x14ac:dyDescent="0.25">
      <c r="A402" s="141"/>
      <c r="B402" s="142"/>
      <c r="C402" s="143"/>
      <c r="D402" s="191"/>
      <c r="E402" s="145"/>
      <c r="F402" s="146"/>
      <c r="G402" s="147"/>
      <c r="H402" s="148"/>
      <c r="I402" s="7"/>
      <c r="J402" s="149"/>
      <c r="K402" s="150"/>
      <c r="L402" s="151"/>
      <c r="M402" s="325"/>
    </row>
    <row r="403" spans="1:13" ht="13.5" customHeight="1" thickBot="1" x14ac:dyDescent="0.25">
      <c r="A403" s="153">
        <v>800788</v>
      </c>
      <c r="B403" s="154" t="s">
        <v>1423</v>
      </c>
      <c r="C403" s="170" t="s">
        <v>237</v>
      </c>
      <c r="D403" s="168" t="s">
        <v>1420</v>
      </c>
      <c r="E403" s="127">
        <v>6</v>
      </c>
      <c r="F403" s="127">
        <v>6</v>
      </c>
      <c r="G403" s="128" t="s">
        <v>23</v>
      </c>
      <c r="H403" s="156">
        <v>0</v>
      </c>
      <c r="I403" s="22">
        <f>$H$403*$F$403/F403</f>
        <v>0</v>
      </c>
      <c r="J403" s="157"/>
      <c r="K403" s="158">
        <v>0</v>
      </c>
      <c r="L403" s="177">
        <f>I403*K403</f>
        <v>0</v>
      </c>
      <c r="M403" s="326">
        <f>K403/F403</f>
        <v>0</v>
      </c>
    </row>
    <row r="404" spans="1:13" ht="13.5" customHeight="1" thickBot="1" x14ac:dyDescent="0.25">
      <c r="A404" s="122" t="s">
        <v>1428</v>
      </c>
      <c r="B404" s="123" t="s">
        <v>1430</v>
      </c>
      <c r="C404" s="170"/>
      <c r="D404" s="171"/>
      <c r="E404" s="127"/>
      <c r="F404" s="127"/>
      <c r="G404" s="128"/>
      <c r="H404" s="204"/>
      <c r="I404" s="12"/>
      <c r="J404" s="327"/>
      <c r="K404" s="131"/>
      <c r="L404" s="216"/>
      <c r="M404" s="217"/>
    </row>
    <row r="405" spans="1:13" ht="12.75" customHeight="1" thickBot="1" x14ac:dyDescent="0.25">
      <c r="A405" s="133"/>
      <c r="B405" s="134" t="s">
        <v>31</v>
      </c>
      <c r="C405" s="194"/>
      <c r="D405" s="195"/>
      <c r="E405" s="195"/>
      <c r="F405" s="196">
        <v>1</v>
      </c>
      <c r="G405" s="139" t="s">
        <v>25</v>
      </c>
      <c r="H405" s="140">
        <v>0</v>
      </c>
      <c r="I405" s="14">
        <f>H405</f>
        <v>0</v>
      </c>
      <c r="J405" s="220"/>
      <c r="K405" s="221">
        <v>0</v>
      </c>
      <c r="L405" s="216">
        <f>I405*K405</f>
        <v>0</v>
      </c>
      <c r="M405" s="217">
        <f>K405/F405</f>
        <v>0</v>
      </c>
    </row>
    <row r="406" spans="1:13" ht="13.5" customHeight="1" thickBot="1" x14ac:dyDescent="0.25">
      <c r="A406" s="141"/>
      <c r="B406" s="142"/>
      <c r="C406" s="143"/>
      <c r="D406" s="264"/>
      <c r="E406" s="145"/>
      <c r="F406" s="146"/>
      <c r="G406" s="147"/>
      <c r="H406" s="166"/>
      <c r="I406" s="9"/>
      <c r="J406" s="167"/>
      <c r="K406" s="151"/>
      <c r="L406" s="151"/>
      <c r="M406" s="152"/>
    </row>
    <row r="407" spans="1:13" ht="13.5" customHeight="1" thickBot="1" x14ac:dyDescent="0.25">
      <c r="A407" s="113">
        <v>800789</v>
      </c>
      <c r="B407" s="114" t="s">
        <v>1424</v>
      </c>
      <c r="C407" s="115" t="s">
        <v>237</v>
      </c>
      <c r="D407" s="168" t="s">
        <v>1421</v>
      </c>
      <c r="E407" s="116">
        <v>6</v>
      </c>
      <c r="F407" s="116">
        <v>6</v>
      </c>
      <c r="G407" s="115" t="s">
        <v>23</v>
      </c>
      <c r="H407" s="117">
        <v>0</v>
      </c>
      <c r="I407" s="22">
        <f>$H$407*$F$407/F407</f>
        <v>0</v>
      </c>
      <c r="J407" s="118"/>
      <c r="K407" s="119">
        <v>0</v>
      </c>
      <c r="L407" s="177">
        <f>I407*K407</f>
        <v>0</v>
      </c>
      <c r="M407" s="178">
        <f>K407/F407</f>
        <v>0</v>
      </c>
    </row>
    <row r="408" spans="1:13" ht="12.75" customHeight="1" thickBot="1" x14ac:dyDescent="0.25">
      <c r="A408" s="122" t="s">
        <v>1428</v>
      </c>
      <c r="B408" s="123" t="s">
        <v>1430</v>
      </c>
      <c r="C408" s="170"/>
      <c r="D408" s="171"/>
      <c r="E408" s="127"/>
      <c r="F408" s="127"/>
      <c r="G408" s="128"/>
      <c r="H408" s="204"/>
      <c r="I408" s="12"/>
      <c r="J408" s="327"/>
      <c r="K408" s="131"/>
      <c r="L408" s="216"/>
      <c r="M408" s="217"/>
    </row>
    <row r="409" spans="1:13" ht="12.75" customHeight="1" thickBot="1" x14ac:dyDescent="0.25">
      <c r="A409" s="133"/>
      <c r="B409" s="134" t="s">
        <v>31</v>
      </c>
      <c r="C409" s="194"/>
      <c r="D409" s="195"/>
      <c r="E409" s="195"/>
      <c r="F409" s="196">
        <v>1</v>
      </c>
      <c r="G409" s="139" t="s">
        <v>25</v>
      </c>
      <c r="H409" s="140">
        <v>0</v>
      </c>
      <c r="I409" s="14">
        <f>H409</f>
        <v>0</v>
      </c>
      <c r="J409" s="220"/>
      <c r="K409" s="221">
        <v>0</v>
      </c>
      <c r="L409" s="216">
        <f>I409*K409</f>
        <v>0</v>
      </c>
      <c r="M409" s="217">
        <f>K409/F409</f>
        <v>0</v>
      </c>
    </row>
    <row r="410" spans="1:13" ht="12.75" customHeight="1" thickBot="1" x14ac:dyDescent="0.25">
      <c r="A410" s="141"/>
      <c r="B410" s="142"/>
      <c r="C410" s="143"/>
      <c r="D410" s="191"/>
      <c r="E410" s="145"/>
      <c r="F410" s="146"/>
      <c r="G410" s="147"/>
      <c r="H410" s="148"/>
      <c r="I410" s="7"/>
      <c r="J410" s="149"/>
      <c r="K410" s="150"/>
      <c r="L410" s="151"/>
      <c r="M410" s="152"/>
    </row>
    <row r="411" spans="1:13" ht="13.5" customHeight="1" thickBot="1" x14ac:dyDescent="0.25">
      <c r="A411" s="113">
        <v>800790</v>
      </c>
      <c r="B411" s="114" t="s">
        <v>1425</v>
      </c>
      <c r="C411" s="170" t="s">
        <v>237</v>
      </c>
      <c r="D411" s="168" t="s">
        <v>1416</v>
      </c>
      <c r="E411" s="116">
        <v>6</v>
      </c>
      <c r="F411" s="116">
        <v>6</v>
      </c>
      <c r="G411" s="115" t="s">
        <v>23</v>
      </c>
      <c r="H411" s="117">
        <v>0</v>
      </c>
      <c r="I411" s="22">
        <f>$H$411*$F$411/F411</f>
        <v>0</v>
      </c>
      <c r="J411" s="118"/>
      <c r="K411" s="119">
        <v>0</v>
      </c>
      <c r="L411" s="177">
        <f>I411*K411</f>
        <v>0</v>
      </c>
      <c r="M411" s="178">
        <f>K411/F411</f>
        <v>0</v>
      </c>
    </row>
    <row r="412" spans="1:13" ht="12.75" customHeight="1" thickBot="1" x14ac:dyDescent="0.25">
      <c r="A412" s="122" t="s">
        <v>1428</v>
      </c>
      <c r="B412" s="123" t="s">
        <v>1429</v>
      </c>
      <c r="C412" s="170"/>
      <c r="D412" s="171"/>
      <c r="E412" s="127"/>
      <c r="F412" s="127"/>
      <c r="G412" s="128"/>
      <c r="H412" s="204"/>
      <c r="I412" s="12"/>
      <c r="J412" s="327"/>
      <c r="K412" s="131"/>
      <c r="L412" s="216"/>
      <c r="M412" s="217"/>
    </row>
    <row r="413" spans="1:13" ht="12.75" customHeight="1" thickBot="1" x14ac:dyDescent="0.25">
      <c r="A413" s="133"/>
      <c r="B413" s="134" t="s">
        <v>31</v>
      </c>
      <c r="C413" s="194"/>
      <c r="D413" s="195"/>
      <c r="E413" s="195"/>
      <c r="F413" s="196">
        <v>1</v>
      </c>
      <c r="G413" s="139" t="s">
        <v>25</v>
      </c>
      <c r="H413" s="140">
        <v>0</v>
      </c>
      <c r="I413" s="14">
        <f>H413</f>
        <v>0</v>
      </c>
      <c r="J413" s="220"/>
      <c r="K413" s="221">
        <v>0</v>
      </c>
      <c r="L413" s="216">
        <f>I413*K413</f>
        <v>0</v>
      </c>
      <c r="M413" s="217">
        <f>K413/F413</f>
        <v>0</v>
      </c>
    </row>
    <row r="414" spans="1:13" ht="12.75" customHeight="1" thickBot="1" x14ac:dyDescent="0.25">
      <c r="A414" s="141"/>
      <c r="B414" s="142"/>
      <c r="C414" s="143"/>
      <c r="D414" s="191"/>
      <c r="E414" s="145"/>
      <c r="F414" s="146"/>
      <c r="G414" s="147"/>
      <c r="H414" s="148"/>
      <c r="I414" s="7"/>
      <c r="J414" s="149"/>
      <c r="K414" s="150"/>
      <c r="L414" s="151"/>
      <c r="M414" s="152"/>
    </row>
    <row r="415" spans="1:13" ht="13.5" customHeight="1" thickBot="1" x14ac:dyDescent="0.25">
      <c r="A415" s="153">
        <v>800791</v>
      </c>
      <c r="B415" s="154" t="s">
        <v>1426</v>
      </c>
      <c r="C415" s="170" t="s">
        <v>237</v>
      </c>
      <c r="D415" s="168" t="s">
        <v>1417</v>
      </c>
      <c r="E415" s="127">
        <v>6</v>
      </c>
      <c r="F415" s="127">
        <v>6</v>
      </c>
      <c r="G415" s="128" t="s">
        <v>23</v>
      </c>
      <c r="H415" s="156">
        <v>0</v>
      </c>
      <c r="I415" s="22">
        <f>$H$415*$F$415/F415</f>
        <v>0</v>
      </c>
      <c r="J415" s="157"/>
      <c r="K415" s="158">
        <v>0</v>
      </c>
      <c r="L415" s="177">
        <f>I415*K415</f>
        <v>0</v>
      </c>
      <c r="M415" s="178">
        <f>K415/F415</f>
        <v>0</v>
      </c>
    </row>
    <row r="416" spans="1:13" ht="13.5" customHeight="1" thickBot="1" x14ac:dyDescent="0.25">
      <c r="A416" s="122" t="s">
        <v>1428</v>
      </c>
      <c r="B416" s="123" t="s">
        <v>1429</v>
      </c>
      <c r="C416" s="170"/>
      <c r="D416" s="171"/>
      <c r="E416" s="127"/>
      <c r="F416" s="127"/>
      <c r="G416" s="128"/>
      <c r="H416" s="204"/>
      <c r="I416" s="12"/>
      <c r="J416" s="327"/>
      <c r="K416" s="131"/>
      <c r="L416" s="216"/>
      <c r="M416" s="217"/>
    </row>
    <row r="417" spans="1:13" ht="12.75" customHeight="1" thickBot="1" x14ac:dyDescent="0.25">
      <c r="A417" s="133"/>
      <c r="B417" s="134" t="s">
        <v>31</v>
      </c>
      <c r="C417" s="194"/>
      <c r="D417" s="195"/>
      <c r="E417" s="195"/>
      <c r="F417" s="196">
        <v>1</v>
      </c>
      <c r="G417" s="139" t="s">
        <v>25</v>
      </c>
      <c r="H417" s="140">
        <v>0</v>
      </c>
      <c r="I417" s="14">
        <f>H417</f>
        <v>0</v>
      </c>
      <c r="J417" s="220"/>
      <c r="K417" s="221">
        <v>0</v>
      </c>
      <c r="L417" s="216">
        <f>I417*K417</f>
        <v>0</v>
      </c>
      <c r="M417" s="217">
        <f>K417/F417</f>
        <v>0</v>
      </c>
    </row>
    <row r="418" spans="1:13" ht="13.5" customHeight="1" thickBot="1" x14ac:dyDescent="0.25">
      <c r="A418" s="141"/>
      <c r="B418" s="142"/>
      <c r="C418" s="143"/>
      <c r="D418" s="264"/>
      <c r="E418" s="145"/>
      <c r="F418" s="146"/>
      <c r="G418" s="147"/>
      <c r="H418" s="166"/>
      <c r="I418" s="9"/>
      <c r="J418" s="167"/>
      <c r="K418" s="151"/>
      <c r="L418" s="151"/>
      <c r="M418" s="152"/>
    </row>
    <row r="419" spans="1:13" ht="13.5" customHeight="1" thickBot="1" x14ac:dyDescent="0.25">
      <c r="A419" s="113">
        <v>800792</v>
      </c>
      <c r="B419" s="114" t="s">
        <v>1427</v>
      </c>
      <c r="C419" s="115" t="s">
        <v>237</v>
      </c>
      <c r="D419" s="168" t="s">
        <v>1418</v>
      </c>
      <c r="E419" s="116">
        <v>6</v>
      </c>
      <c r="F419" s="116">
        <v>6</v>
      </c>
      <c r="G419" s="115" t="s">
        <v>23</v>
      </c>
      <c r="H419" s="117">
        <v>0</v>
      </c>
      <c r="I419" s="22">
        <f>$H$419*$F$419/F419</f>
        <v>0</v>
      </c>
      <c r="J419" s="118"/>
      <c r="K419" s="119">
        <v>0</v>
      </c>
      <c r="L419" s="177">
        <f>I419*K419</f>
        <v>0</v>
      </c>
      <c r="M419" s="178">
        <f>K419/F419</f>
        <v>0</v>
      </c>
    </row>
    <row r="420" spans="1:13" ht="12.75" customHeight="1" thickBot="1" x14ac:dyDescent="0.25">
      <c r="A420" s="122" t="s">
        <v>1428</v>
      </c>
      <c r="B420" s="123" t="s">
        <v>1429</v>
      </c>
      <c r="C420" s="170"/>
      <c r="D420" s="171"/>
      <c r="E420" s="127"/>
      <c r="F420" s="127"/>
      <c r="G420" s="128"/>
      <c r="H420" s="204"/>
      <c r="I420" s="12"/>
      <c r="J420" s="327"/>
      <c r="K420" s="131"/>
      <c r="L420" s="216"/>
      <c r="M420" s="217"/>
    </row>
    <row r="421" spans="1:13" ht="12.75" customHeight="1" thickBot="1" x14ac:dyDescent="0.25">
      <c r="A421" s="133"/>
      <c r="B421" s="134" t="s">
        <v>31</v>
      </c>
      <c r="C421" s="194"/>
      <c r="D421" s="195"/>
      <c r="E421" s="195"/>
      <c r="F421" s="196">
        <v>1</v>
      </c>
      <c r="G421" s="139" t="s">
        <v>25</v>
      </c>
      <c r="H421" s="140">
        <v>0</v>
      </c>
      <c r="I421" s="14">
        <f>H421</f>
        <v>0</v>
      </c>
      <c r="J421" s="220"/>
      <c r="K421" s="221">
        <v>0</v>
      </c>
      <c r="L421" s="216">
        <f>I421*K421</f>
        <v>0</v>
      </c>
      <c r="M421" s="217">
        <f>K421/F421</f>
        <v>0</v>
      </c>
    </row>
    <row r="422" spans="1:13" ht="12.75" customHeight="1" thickBot="1" x14ac:dyDescent="0.25">
      <c r="A422" s="226"/>
      <c r="B422" s="245"/>
      <c r="C422" s="231"/>
      <c r="D422" s="229"/>
      <c r="E422" s="247"/>
      <c r="F422" s="248"/>
      <c r="G422" s="249"/>
      <c r="H422" s="166"/>
      <c r="I422" s="9"/>
      <c r="J422" s="167"/>
      <c r="K422" s="151"/>
      <c r="L422" s="151"/>
      <c r="M422" s="152"/>
    </row>
    <row r="423" spans="1:13" ht="13.5" customHeight="1" thickBot="1" x14ac:dyDescent="0.25">
      <c r="A423" s="153">
        <v>800795</v>
      </c>
      <c r="B423" s="236" t="s">
        <v>339</v>
      </c>
      <c r="C423" s="170" t="s">
        <v>340</v>
      </c>
      <c r="D423" s="234" t="s">
        <v>341</v>
      </c>
      <c r="E423" s="234">
        <v>1</v>
      </c>
      <c r="F423" s="182">
        <v>1</v>
      </c>
      <c r="G423" s="181" t="s">
        <v>342</v>
      </c>
      <c r="H423" s="156">
        <v>0</v>
      </c>
      <c r="I423" s="23">
        <f>$H$423*$F$423/F423</f>
        <v>0</v>
      </c>
      <c r="J423" s="281"/>
      <c r="K423" s="282">
        <v>0</v>
      </c>
      <c r="L423" s="216">
        <f>I423*K423</f>
        <v>0</v>
      </c>
      <c r="M423" s="217">
        <f>K423/F423</f>
        <v>0</v>
      </c>
    </row>
    <row r="424" spans="1:13" ht="13.5" customHeight="1" x14ac:dyDescent="0.2">
      <c r="A424" s="122"/>
      <c r="B424" s="123" t="s">
        <v>343</v>
      </c>
      <c r="C424" s="170" t="s">
        <v>344</v>
      </c>
      <c r="D424" s="171" t="s">
        <v>345</v>
      </c>
      <c r="E424" s="293">
        <v>1</v>
      </c>
      <c r="F424" s="309">
        <v>1</v>
      </c>
      <c r="G424" s="294" t="s">
        <v>342</v>
      </c>
      <c r="H424" s="186"/>
      <c r="I424" s="12">
        <f t="shared" ref="I424:I425" si="78">$H$423*$F$423/F424</f>
        <v>0</v>
      </c>
      <c r="J424" s="237"/>
      <c r="K424" s="238">
        <v>0</v>
      </c>
      <c r="L424" s="216">
        <f t="shared" ref="L424:L425" si="79">I424*K424</f>
        <v>0</v>
      </c>
      <c r="M424" s="217">
        <f t="shared" ref="M424:M425" si="80">K424/F424</f>
        <v>0</v>
      </c>
    </row>
    <row r="425" spans="1:13" ht="12.75" customHeight="1" x14ac:dyDescent="0.2">
      <c r="A425" s="122"/>
      <c r="B425" s="283"/>
      <c r="C425" s="170" t="s">
        <v>346</v>
      </c>
      <c r="D425" s="171" t="s">
        <v>347</v>
      </c>
      <c r="E425" s="293">
        <v>1</v>
      </c>
      <c r="F425" s="309">
        <v>1</v>
      </c>
      <c r="G425" s="294" t="s">
        <v>342</v>
      </c>
      <c r="H425" s="186"/>
      <c r="I425" s="12">
        <f t="shared" si="78"/>
        <v>0</v>
      </c>
      <c r="J425" s="237"/>
      <c r="K425" s="238">
        <v>0</v>
      </c>
      <c r="L425" s="216">
        <f t="shared" si="79"/>
        <v>0</v>
      </c>
      <c r="M425" s="217">
        <f t="shared" si="80"/>
        <v>0</v>
      </c>
    </row>
    <row r="426" spans="1:13" ht="12.75" customHeight="1" x14ac:dyDescent="0.2">
      <c r="A426" s="122"/>
      <c r="B426" s="123"/>
      <c r="C426" s="170" t="s">
        <v>49</v>
      </c>
      <c r="D426" s="171" t="s">
        <v>1384</v>
      </c>
      <c r="E426" s="293">
        <v>1</v>
      </c>
      <c r="F426" s="309">
        <v>1</v>
      </c>
      <c r="G426" s="294" t="s">
        <v>342</v>
      </c>
      <c r="H426" s="252"/>
      <c r="I426" s="12">
        <f t="shared" ref="I426" si="81">$H$423*$F$423/F426</f>
        <v>0</v>
      </c>
      <c r="J426" s="237"/>
      <c r="K426" s="238">
        <v>0</v>
      </c>
      <c r="L426" s="216">
        <f t="shared" ref="L426" si="82">I426*K426</f>
        <v>0</v>
      </c>
      <c r="M426" s="217">
        <f t="shared" ref="M426" si="83">K426/F426</f>
        <v>0</v>
      </c>
    </row>
    <row r="427" spans="1:13" ht="13.5" customHeight="1" thickBot="1" x14ac:dyDescent="0.25">
      <c r="A427" s="141"/>
      <c r="B427" s="142"/>
      <c r="C427" s="143"/>
      <c r="D427" s="264"/>
      <c r="E427" s="145"/>
      <c r="F427" s="146"/>
      <c r="G427" s="147"/>
      <c r="H427" s="166"/>
      <c r="I427" s="9"/>
      <c r="J427" s="167"/>
      <c r="K427" s="151"/>
      <c r="L427" s="151"/>
      <c r="M427" s="152"/>
    </row>
    <row r="428" spans="1:13" ht="13.5" customHeight="1" thickBot="1" x14ac:dyDescent="0.25">
      <c r="A428" s="113">
        <v>800800</v>
      </c>
      <c r="B428" s="114" t="s">
        <v>348</v>
      </c>
      <c r="C428" s="115" t="s">
        <v>266</v>
      </c>
      <c r="D428" s="116">
        <v>1990</v>
      </c>
      <c r="E428" s="116">
        <v>12</v>
      </c>
      <c r="F428" s="116">
        <v>12</v>
      </c>
      <c r="G428" s="210" t="s">
        <v>23</v>
      </c>
      <c r="H428" s="117">
        <v>0</v>
      </c>
      <c r="I428" s="22">
        <f>$H$428*$F$428/F428</f>
        <v>0</v>
      </c>
      <c r="J428" s="118"/>
      <c r="K428" s="119">
        <v>0</v>
      </c>
      <c r="L428" s="177">
        <f>I428*K428</f>
        <v>0</v>
      </c>
      <c r="M428" s="178">
        <f>K428/F428</f>
        <v>0</v>
      </c>
    </row>
    <row r="429" spans="1:13" ht="12.75" customHeight="1" x14ac:dyDescent="0.2">
      <c r="A429" s="122"/>
      <c r="B429" s="211" t="s">
        <v>349</v>
      </c>
      <c r="C429" s="123" t="s">
        <v>237</v>
      </c>
      <c r="D429" s="127" t="s">
        <v>350</v>
      </c>
      <c r="E429" s="127">
        <v>12</v>
      </c>
      <c r="F429" s="127">
        <v>12</v>
      </c>
      <c r="G429" s="123" t="s">
        <v>23</v>
      </c>
      <c r="H429" s="213"/>
      <c r="I429" s="12">
        <f t="shared" ref="I429:I432" si="84">$H$428*$F$428/F429</f>
        <v>0</v>
      </c>
      <c r="J429" s="237"/>
      <c r="K429" s="238">
        <v>0</v>
      </c>
      <c r="L429" s="216">
        <f t="shared" ref="L429:L432" si="85">I429*K429</f>
        <v>0</v>
      </c>
      <c r="M429" s="217">
        <f t="shared" ref="M429:M432" si="86">K429/F429</f>
        <v>0</v>
      </c>
    </row>
    <row r="430" spans="1:13" ht="12.75" customHeight="1" x14ac:dyDescent="0.2">
      <c r="A430" s="122"/>
      <c r="B430" s="211" t="s">
        <v>1470</v>
      </c>
      <c r="C430" s="123" t="s">
        <v>53</v>
      </c>
      <c r="D430" s="127" t="s">
        <v>351</v>
      </c>
      <c r="E430" s="127">
        <v>12</v>
      </c>
      <c r="F430" s="127">
        <v>12</v>
      </c>
      <c r="G430" s="123" t="s">
        <v>23</v>
      </c>
      <c r="H430" s="186"/>
      <c r="I430" s="12">
        <f t="shared" si="84"/>
        <v>0</v>
      </c>
      <c r="J430" s="237"/>
      <c r="K430" s="238">
        <v>0</v>
      </c>
      <c r="L430" s="216">
        <f t="shared" si="85"/>
        <v>0</v>
      </c>
      <c r="M430" s="217">
        <f t="shared" si="86"/>
        <v>0</v>
      </c>
    </row>
    <row r="431" spans="1:13" ht="12.75" customHeight="1" x14ac:dyDescent="0.2">
      <c r="A431" s="122"/>
      <c r="B431" s="337"/>
      <c r="C431" s="338" t="s">
        <v>29</v>
      </c>
      <c r="D431" s="127">
        <v>52654</v>
      </c>
      <c r="E431" s="127">
        <v>12</v>
      </c>
      <c r="F431" s="127">
        <v>12</v>
      </c>
      <c r="G431" s="123" t="s">
        <v>23</v>
      </c>
      <c r="H431" s="186"/>
      <c r="I431" s="12">
        <f t="shared" si="84"/>
        <v>0</v>
      </c>
      <c r="J431" s="237"/>
      <c r="K431" s="238">
        <v>0</v>
      </c>
      <c r="L431" s="216">
        <f t="shared" si="85"/>
        <v>0</v>
      </c>
      <c r="M431" s="217">
        <f t="shared" si="86"/>
        <v>0</v>
      </c>
    </row>
    <row r="432" spans="1:13" ht="12.75" customHeight="1" thickBot="1" x14ac:dyDescent="0.25">
      <c r="A432" s="122"/>
      <c r="B432" s="211"/>
      <c r="C432" s="123" t="s">
        <v>49</v>
      </c>
      <c r="D432" s="127" t="s">
        <v>352</v>
      </c>
      <c r="E432" s="127">
        <v>12</v>
      </c>
      <c r="F432" s="127">
        <v>12</v>
      </c>
      <c r="G432" s="123" t="s">
        <v>23</v>
      </c>
      <c r="H432" s="186"/>
      <c r="I432" s="12">
        <f t="shared" si="84"/>
        <v>0</v>
      </c>
      <c r="J432" s="237"/>
      <c r="K432" s="238">
        <v>0</v>
      </c>
      <c r="L432" s="216">
        <f t="shared" si="85"/>
        <v>0</v>
      </c>
      <c r="M432" s="217">
        <f t="shared" si="86"/>
        <v>0</v>
      </c>
    </row>
    <row r="433" spans="1:13" ht="12.75" customHeight="1" thickBot="1" x14ac:dyDescent="0.25">
      <c r="A433" s="133"/>
      <c r="B433" s="134" t="s">
        <v>31</v>
      </c>
      <c r="C433" s="194"/>
      <c r="D433" s="195"/>
      <c r="E433" s="195"/>
      <c r="F433" s="196">
        <v>1</v>
      </c>
      <c r="G433" s="139" t="s">
        <v>25</v>
      </c>
      <c r="H433" s="140">
        <v>0</v>
      </c>
      <c r="I433" s="14">
        <f>H433</f>
        <v>0</v>
      </c>
      <c r="J433" s="220"/>
      <c r="K433" s="221">
        <v>0</v>
      </c>
      <c r="L433" s="216">
        <f>I433*K433</f>
        <v>0</v>
      </c>
      <c r="M433" s="217">
        <f>K433/F433</f>
        <v>0</v>
      </c>
    </row>
    <row r="434" spans="1:13" ht="12.75" customHeight="1" thickBot="1" x14ac:dyDescent="0.25">
      <c r="A434" s="226"/>
      <c r="B434" s="245"/>
      <c r="C434" s="231"/>
      <c r="D434" s="229"/>
      <c r="E434" s="247"/>
      <c r="F434" s="248"/>
      <c r="G434" s="249"/>
      <c r="H434" s="166"/>
      <c r="I434" s="9"/>
      <c r="J434" s="167"/>
      <c r="K434" s="151"/>
      <c r="L434" s="151"/>
      <c r="M434" s="152"/>
    </row>
    <row r="435" spans="1:13" ht="13.5" customHeight="1" thickBot="1" x14ac:dyDescent="0.25">
      <c r="A435" s="153">
        <v>800810</v>
      </c>
      <c r="B435" s="236" t="s">
        <v>353</v>
      </c>
      <c r="C435" s="128" t="s">
        <v>266</v>
      </c>
      <c r="D435" s="234" t="s">
        <v>354</v>
      </c>
      <c r="E435" s="234">
        <v>6</v>
      </c>
      <c r="F435" s="234">
        <v>6</v>
      </c>
      <c r="G435" s="339" t="s">
        <v>23</v>
      </c>
      <c r="H435" s="156">
        <v>0</v>
      </c>
      <c r="I435" s="23">
        <f>$H$435*$F$435/F435</f>
        <v>0</v>
      </c>
      <c r="J435" s="281"/>
      <c r="K435" s="282">
        <v>0</v>
      </c>
      <c r="L435" s="216">
        <f>I435*K435</f>
        <v>0</v>
      </c>
      <c r="M435" s="217">
        <f>K435/F435</f>
        <v>0</v>
      </c>
    </row>
    <row r="436" spans="1:13" ht="13.5" customHeight="1" x14ac:dyDescent="0.2">
      <c r="A436" s="122"/>
      <c r="B436" s="123" t="s">
        <v>355</v>
      </c>
      <c r="C436" s="170" t="s">
        <v>37</v>
      </c>
      <c r="D436" s="234" t="s">
        <v>356</v>
      </c>
      <c r="E436" s="234">
        <v>6</v>
      </c>
      <c r="F436" s="234">
        <v>6</v>
      </c>
      <c r="G436" s="128" t="s">
        <v>23</v>
      </c>
      <c r="H436" s="204"/>
      <c r="I436" s="12">
        <f t="shared" ref="I436:I438" si="87">$H$435*$F$435/F436</f>
        <v>0</v>
      </c>
      <c r="J436" s="237"/>
      <c r="K436" s="238">
        <v>0</v>
      </c>
      <c r="L436" s="216">
        <f t="shared" ref="L436:L438" si="88">I436*K436</f>
        <v>0</v>
      </c>
      <c r="M436" s="217">
        <f t="shared" ref="M436:M438" si="89">K436/F436</f>
        <v>0</v>
      </c>
    </row>
    <row r="437" spans="1:13" ht="12.75" customHeight="1" x14ac:dyDescent="0.2">
      <c r="A437" s="122"/>
      <c r="B437" s="123"/>
      <c r="C437" s="170" t="s">
        <v>53</v>
      </c>
      <c r="D437" s="171" t="s">
        <v>1491</v>
      </c>
      <c r="E437" s="127">
        <v>6</v>
      </c>
      <c r="F437" s="127">
        <v>6</v>
      </c>
      <c r="G437" s="128" t="s">
        <v>23</v>
      </c>
      <c r="H437" s="204"/>
      <c r="I437" s="12">
        <f t="shared" si="87"/>
        <v>0</v>
      </c>
      <c r="J437" s="237"/>
      <c r="K437" s="238">
        <v>0</v>
      </c>
      <c r="L437" s="216">
        <f t="shared" si="88"/>
        <v>0</v>
      </c>
      <c r="M437" s="217">
        <f t="shared" si="89"/>
        <v>0</v>
      </c>
    </row>
    <row r="438" spans="1:13" ht="12.75" customHeight="1" thickBot="1" x14ac:dyDescent="0.25">
      <c r="A438" s="122"/>
      <c r="B438" s="123"/>
      <c r="C438" s="170" t="s">
        <v>49</v>
      </c>
      <c r="D438" s="171" t="s">
        <v>357</v>
      </c>
      <c r="E438" s="127">
        <v>6</v>
      </c>
      <c r="F438" s="127">
        <v>6</v>
      </c>
      <c r="G438" s="128" t="s">
        <v>23</v>
      </c>
      <c r="H438" s="161"/>
      <c r="I438" s="12">
        <f t="shared" si="87"/>
        <v>0</v>
      </c>
      <c r="J438" s="340"/>
      <c r="K438" s="238">
        <v>0</v>
      </c>
      <c r="L438" s="216">
        <f t="shared" si="88"/>
        <v>0</v>
      </c>
      <c r="M438" s="217">
        <f t="shared" si="89"/>
        <v>0</v>
      </c>
    </row>
    <row r="439" spans="1:13" ht="12.75" customHeight="1" thickBot="1" x14ac:dyDescent="0.25">
      <c r="A439" s="133"/>
      <c r="B439" s="134" t="s">
        <v>31</v>
      </c>
      <c r="C439" s="194"/>
      <c r="D439" s="195"/>
      <c r="E439" s="195"/>
      <c r="F439" s="196">
        <v>1</v>
      </c>
      <c r="G439" s="139" t="s">
        <v>25</v>
      </c>
      <c r="H439" s="140">
        <v>0</v>
      </c>
      <c r="I439" s="14">
        <f>H439</f>
        <v>0</v>
      </c>
      <c r="J439" s="220"/>
      <c r="K439" s="221">
        <v>0</v>
      </c>
      <c r="L439" s="216">
        <f>I439*K439</f>
        <v>0</v>
      </c>
      <c r="M439" s="217">
        <f>K439/F439</f>
        <v>0</v>
      </c>
    </row>
    <row r="440" spans="1:13" ht="13.5" customHeight="1" thickBot="1" x14ac:dyDescent="0.25">
      <c r="A440" s="141"/>
      <c r="B440" s="142"/>
      <c r="C440" s="181"/>
      <c r="D440" s="191"/>
      <c r="E440" s="183"/>
      <c r="F440" s="184"/>
      <c r="G440" s="185"/>
      <c r="H440" s="166"/>
      <c r="I440" s="9"/>
      <c r="J440" s="167"/>
      <c r="K440" s="151"/>
      <c r="L440" s="151"/>
      <c r="M440" s="152"/>
    </row>
    <row r="441" spans="1:13" ht="13.5" customHeight="1" thickBot="1" x14ac:dyDescent="0.25">
      <c r="A441" s="113">
        <v>800820</v>
      </c>
      <c r="B441" s="114" t="s">
        <v>358</v>
      </c>
      <c r="C441" s="115" t="s">
        <v>266</v>
      </c>
      <c r="D441" s="116">
        <v>57361204</v>
      </c>
      <c r="E441" s="116">
        <v>12</v>
      </c>
      <c r="F441" s="116">
        <v>6</v>
      </c>
      <c r="G441" s="290" t="s">
        <v>23</v>
      </c>
      <c r="H441" s="117">
        <v>10</v>
      </c>
      <c r="I441" s="22">
        <f>$H$441*$F$441/F441</f>
        <v>10</v>
      </c>
      <c r="J441" s="157"/>
      <c r="K441" s="158">
        <v>0</v>
      </c>
      <c r="L441" s="177">
        <f>I441*K441</f>
        <v>0</v>
      </c>
      <c r="M441" s="178">
        <f>K441/F441</f>
        <v>0</v>
      </c>
    </row>
    <row r="442" spans="1:13" ht="12.75" customHeight="1" x14ac:dyDescent="0.2">
      <c r="A442" s="122"/>
      <c r="B442" s="123" t="s">
        <v>359</v>
      </c>
      <c r="C442" s="128" t="s">
        <v>37</v>
      </c>
      <c r="D442" s="191" t="s">
        <v>360</v>
      </c>
      <c r="E442" s="234">
        <v>6</v>
      </c>
      <c r="F442" s="234">
        <v>6</v>
      </c>
      <c r="G442" s="128" t="s">
        <v>23</v>
      </c>
      <c r="H442" s="224"/>
      <c r="I442" s="12">
        <f t="shared" ref="I442:I443" si="90">$H$441*$F$441/F442</f>
        <v>10</v>
      </c>
      <c r="J442" s="237"/>
      <c r="K442" s="238">
        <v>0</v>
      </c>
      <c r="L442" s="216">
        <f t="shared" ref="L442:L444" si="91">I442*K442</f>
        <v>0</v>
      </c>
      <c r="M442" s="217">
        <f t="shared" ref="M442:M444" si="92">K442/F442</f>
        <v>0</v>
      </c>
    </row>
    <row r="443" spans="1:13" ht="12.75" customHeight="1" x14ac:dyDescent="0.2">
      <c r="A443" s="122"/>
      <c r="B443" s="123"/>
      <c r="C443" s="170" t="s">
        <v>53</v>
      </c>
      <c r="D443" s="171" t="s">
        <v>361</v>
      </c>
      <c r="E443" s="127">
        <v>6</v>
      </c>
      <c r="F443" s="127">
        <v>6</v>
      </c>
      <c r="G443" s="128" t="s">
        <v>23</v>
      </c>
      <c r="H443" s="204"/>
      <c r="I443" s="12">
        <f t="shared" si="90"/>
        <v>10</v>
      </c>
      <c r="J443" s="237"/>
      <c r="K443" s="238">
        <v>0</v>
      </c>
      <c r="L443" s="216">
        <f t="shared" si="91"/>
        <v>0</v>
      </c>
      <c r="M443" s="217">
        <f t="shared" si="92"/>
        <v>0</v>
      </c>
    </row>
    <row r="444" spans="1:13" ht="12.75" customHeight="1" thickBot="1" x14ac:dyDescent="0.25">
      <c r="A444" s="122"/>
      <c r="B444" s="123"/>
      <c r="C444" s="170" t="s">
        <v>49</v>
      </c>
      <c r="D444" s="171" t="s">
        <v>362</v>
      </c>
      <c r="E444" s="127">
        <v>6</v>
      </c>
      <c r="F444" s="127">
        <v>6</v>
      </c>
      <c r="G444" s="128" t="s">
        <v>23</v>
      </c>
      <c r="H444" s="161"/>
      <c r="I444" s="12">
        <f t="shared" ref="I444" si="93">$H$441*$F$441/F444</f>
        <v>10</v>
      </c>
      <c r="J444" s="237"/>
      <c r="K444" s="238">
        <v>0</v>
      </c>
      <c r="L444" s="216">
        <f t="shared" si="91"/>
        <v>0</v>
      </c>
      <c r="M444" s="217">
        <f t="shared" si="92"/>
        <v>0</v>
      </c>
    </row>
    <row r="445" spans="1:13" ht="12.75" customHeight="1" thickBot="1" x14ac:dyDescent="0.25">
      <c r="A445" s="133"/>
      <c r="B445" s="134" t="s">
        <v>31</v>
      </c>
      <c r="C445" s="194"/>
      <c r="D445" s="195"/>
      <c r="E445" s="195"/>
      <c r="F445" s="196">
        <v>1</v>
      </c>
      <c r="G445" s="139" t="s">
        <v>25</v>
      </c>
      <c r="H445" s="140">
        <v>0</v>
      </c>
      <c r="I445" s="14">
        <f>H445</f>
        <v>0</v>
      </c>
      <c r="J445" s="220"/>
      <c r="K445" s="221">
        <v>0</v>
      </c>
      <c r="L445" s="216">
        <f>I445*K445</f>
        <v>0</v>
      </c>
      <c r="M445" s="217">
        <f>K445/F445</f>
        <v>0</v>
      </c>
    </row>
    <row r="446" spans="1:13" ht="12.75" customHeight="1" thickBot="1" x14ac:dyDescent="0.25">
      <c r="A446" s="141"/>
      <c r="B446" s="341"/>
      <c r="C446" s="181"/>
      <c r="D446" s="191"/>
      <c r="E446" s="183"/>
      <c r="F446" s="184"/>
      <c r="G446" s="185"/>
      <c r="H446" s="148"/>
      <c r="I446" s="7"/>
      <c r="J446" s="149"/>
      <c r="K446" s="150"/>
      <c r="L446" s="151"/>
      <c r="M446" s="152"/>
    </row>
    <row r="447" spans="1:13" ht="13.5" customHeight="1" thickBot="1" x14ac:dyDescent="0.25">
      <c r="A447" s="153">
        <v>800830</v>
      </c>
      <c r="B447" s="154" t="s">
        <v>363</v>
      </c>
      <c r="C447" s="115" t="s">
        <v>266</v>
      </c>
      <c r="D447" s="116">
        <v>57361216</v>
      </c>
      <c r="E447" s="116">
        <v>12</v>
      </c>
      <c r="F447" s="116">
        <v>6</v>
      </c>
      <c r="G447" s="290" t="s">
        <v>23</v>
      </c>
      <c r="H447" s="156">
        <v>0</v>
      </c>
      <c r="I447" s="22">
        <f>$H$447*$F$447/F447</f>
        <v>0</v>
      </c>
      <c r="J447" s="157"/>
      <c r="K447" s="158">
        <v>0</v>
      </c>
      <c r="L447" s="177">
        <f>I447*K447</f>
        <v>0</v>
      </c>
      <c r="M447" s="178">
        <f>K447/F447</f>
        <v>0</v>
      </c>
    </row>
    <row r="448" spans="1:13" ht="13.5" customHeight="1" x14ac:dyDescent="0.2">
      <c r="A448" s="122"/>
      <c r="B448" s="128" t="s">
        <v>364</v>
      </c>
      <c r="C448" s="170" t="s">
        <v>365</v>
      </c>
      <c r="D448" s="234" t="s">
        <v>366</v>
      </c>
      <c r="E448" s="234">
        <v>6</v>
      </c>
      <c r="F448" s="234">
        <v>6</v>
      </c>
      <c r="G448" s="128" t="s">
        <v>23</v>
      </c>
      <c r="H448" s="204"/>
      <c r="I448" s="12">
        <f>$H$447*$F$447/F448</f>
        <v>0</v>
      </c>
      <c r="J448" s="237"/>
      <c r="K448" s="238">
        <v>0</v>
      </c>
      <c r="L448" s="216">
        <f t="shared" ref="L448:L449" si="94">I448*K448</f>
        <v>0</v>
      </c>
      <c r="M448" s="217">
        <f t="shared" ref="M448:M449" si="95">K448/F448</f>
        <v>0</v>
      </c>
    </row>
    <row r="449" spans="1:13" ht="12.75" customHeight="1" thickBot="1" x14ac:dyDescent="0.25">
      <c r="A449" s="122"/>
      <c r="B449" s="123" t="s">
        <v>367</v>
      </c>
      <c r="C449" s="170" t="s">
        <v>49</v>
      </c>
      <c r="D449" s="171" t="s">
        <v>368</v>
      </c>
      <c r="E449" s="127">
        <v>6</v>
      </c>
      <c r="F449" s="127">
        <v>6</v>
      </c>
      <c r="G449" s="128" t="s">
        <v>23</v>
      </c>
      <c r="H449" s="204"/>
      <c r="I449" s="12">
        <f>$H$447*$F$447/F449</f>
        <v>0</v>
      </c>
      <c r="J449" s="237"/>
      <c r="K449" s="238">
        <v>0</v>
      </c>
      <c r="L449" s="216">
        <f t="shared" si="94"/>
        <v>0</v>
      </c>
      <c r="M449" s="217">
        <f t="shared" si="95"/>
        <v>0</v>
      </c>
    </row>
    <row r="450" spans="1:13" ht="12.75" customHeight="1" thickBot="1" x14ac:dyDescent="0.25">
      <c r="A450" s="133"/>
      <c r="B450" s="134" t="s">
        <v>31</v>
      </c>
      <c r="C450" s="194"/>
      <c r="D450" s="195"/>
      <c r="E450" s="195"/>
      <c r="F450" s="196">
        <v>1</v>
      </c>
      <c r="G450" s="139" t="s">
        <v>25</v>
      </c>
      <c r="H450" s="140">
        <v>0</v>
      </c>
      <c r="I450" s="14">
        <f>H450</f>
        <v>0</v>
      </c>
      <c r="J450" s="220"/>
      <c r="K450" s="221">
        <v>0</v>
      </c>
      <c r="L450" s="216">
        <f>I450*K450</f>
        <v>0</v>
      </c>
      <c r="M450" s="217">
        <f>K450/F450</f>
        <v>0</v>
      </c>
    </row>
    <row r="451" spans="1:13" ht="12.75" customHeight="1" x14ac:dyDescent="0.2">
      <c r="A451" s="122"/>
      <c r="B451" s="123"/>
      <c r="C451" s="170"/>
      <c r="D451" s="171"/>
      <c r="E451" s="127"/>
      <c r="F451" s="127"/>
      <c r="G451" s="128"/>
      <c r="H451" s="161"/>
      <c r="I451" s="5"/>
      <c r="J451" s="130"/>
      <c r="K451" s="131"/>
      <c r="L451" s="131"/>
      <c r="M451" s="163"/>
    </row>
    <row r="452" spans="1:13" ht="12" customHeight="1" thickBot="1" x14ac:dyDescent="0.25">
      <c r="A452" s="122"/>
      <c r="B452" s="123"/>
      <c r="C452" s="170"/>
      <c r="D452" s="171"/>
      <c r="E452" s="127"/>
      <c r="F452" s="127"/>
      <c r="G452" s="128"/>
      <c r="H452" s="161"/>
      <c r="I452" s="5"/>
      <c r="J452" s="130"/>
      <c r="K452" s="131"/>
      <c r="L452" s="131"/>
      <c r="M452" s="163"/>
    </row>
    <row r="453" spans="1:13" ht="13.5" customHeight="1" thickBot="1" x14ac:dyDescent="0.25">
      <c r="A453" s="113">
        <v>800840</v>
      </c>
      <c r="B453" s="114" t="s">
        <v>369</v>
      </c>
      <c r="C453" s="115" t="s">
        <v>266</v>
      </c>
      <c r="D453" s="116">
        <v>57361205</v>
      </c>
      <c r="E453" s="116">
        <v>12</v>
      </c>
      <c r="F453" s="116">
        <v>6</v>
      </c>
      <c r="G453" s="342" t="s">
        <v>23</v>
      </c>
      <c r="H453" s="117">
        <v>0</v>
      </c>
      <c r="I453" s="22">
        <f>$H$453*$F$453/F453</f>
        <v>0</v>
      </c>
      <c r="J453" s="157"/>
      <c r="K453" s="158">
        <v>0</v>
      </c>
      <c r="L453" s="177">
        <f>I453*K453</f>
        <v>0</v>
      </c>
      <c r="M453" s="178">
        <f>K453/F453</f>
        <v>0</v>
      </c>
    </row>
    <row r="454" spans="1:13" ht="12.75" customHeight="1" x14ac:dyDescent="0.2">
      <c r="A454" s="122"/>
      <c r="B454" s="123" t="s">
        <v>370</v>
      </c>
      <c r="C454" s="123" t="s">
        <v>37</v>
      </c>
      <c r="D454" s="127" t="s">
        <v>371</v>
      </c>
      <c r="E454" s="127">
        <v>6</v>
      </c>
      <c r="F454" s="127">
        <v>6</v>
      </c>
      <c r="G454" s="123" t="s">
        <v>23</v>
      </c>
      <c r="H454" s="224"/>
      <c r="I454" s="12">
        <f t="shared" ref="I454:I455" si="96">$H$453*$F$453/F454</f>
        <v>0</v>
      </c>
      <c r="J454" s="237"/>
      <c r="K454" s="238">
        <v>0</v>
      </c>
      <c r="L454" s="216">
        <f t="shared" ref="L454:L456" si="97">I454*K454</f>
        <v>0</v>
      </c>
      <c r="M454" s="217">
        <f t="shared" ref="M454:M456" si="98">K454/F454</f>
        <v>0</v>
      </c>
    </row>
    <row r="455" spans="1:13" ht="12.75" customHeight="1" x14ac:dyDescent="0.2">
      <c r="A455" s="122"/>
      <c r="B455" s="123"/>
      <c r="C455" s="123" t="s">
        <v>53</v>
      </c>
      <c r="D455" s="127" t="s">
        <v>372</v>
      </c>
      <c r="E455" s="127">
        <v>6</v>
      </c>
      <c r="F455" s="127">
        <v>6</v>
      </c>
      <c r="G455" s="123" t="s">
        <v>23</v>
      </c>
      <c r="H455" s="204"/>
      <c r="I455" s="12">
        <f t="shared" si="96"/>
        <v>0</v>
      </c>
      <c r="J455" s="237"/>
      <c r="K455" s="238">
        <v>0</v>
      </c>
      <c r="L455" s="216">
        <f t="shared" si="97"/>
        <v>0</v>
      </c>
      <c r="M455" s="217">
        <f t="shared" si="98"/>
        <v>0</v>
      </c>
    </row>
    <row r="456" spans="1:13" ht="12.75" customHeight="1" thickBot="1" x14ac:dyDescent="0.25">
      <c r="A456" s="122"/>
      <c r="B456" s="123"/>
      <c r="C456" s="170" t="s">
        <v>49</v>
      </c>
      <c r="D456" s="171" t="s">
        <v>373</v>
      </c>
      <c r="E456" s="127">
        <v>6</v>
      </c>
      <c r="F456" s="127">
        <v>6</v>
      </c>
      <c r="G456" s="128" t="s">
        <v>23</v>
      </c>
      <c r="H456" s="161"/>
      <c r="I456" s="12">
        <f t="shared" ref="I456" si="99">$H$453*$F$453/F456</f>
        <v>0</v>
      </c>
      <c r="J456" s="237"/>
      <c r="K456" s="238">
        <v>0</v>
      </c>
      <c r="L456" s="216">
        <f t="shared" si="97"/>
        <v>0</v>
      </c>
      <c r="M456" s="217">
        <f t="shared" si="98"/>
        <v>0</v>
      </c>
    </row>
    <row r="457" spans="1:13" ht="12.75" customHeight="1" thickBot="1" x14ac:dyDescent="0.25">
      <c r="A457" s="133"/>
      <c r="B457" s="134" t="s">
        <v>31</v>
      </c>
      <c r="C457" s="194"/>
      <c r="D457" s="195"/>
      <c r="E457" s="195"/>
      <c r="F457" s="196">
        <v>1</v>
      </c>
      <c r="G457" s="139" t="s">
        <v>25</v>
      </c>
      <c r="H457" s="140">
        <v>0</v>
      </c>
      <c r="I457" s="14">
        <f>H457</f>
        <v>0</v>
      </c>
      <c r="J457" s="220"/>
      <c r="K457" s="221">
        <v>0</v>
      </c>
      <c r="L457" s="216">
        <f>I457*K457</f>
        <v>0</v>
      </c>
      <c r="M457" s="217">
        <f>K457/F457</f>
        <v>0</v>
      </c>
    </row>
    <row r="458" spans="1:13" ht="12.75" customHeight="1" thickBot="1" x14ac:dyDescent="0.25">
      <c r="A458" s="141"/>
      <c r="B458" s="142"/>
      <c r="C458" s="181"/>
      <c r="D458" s="191"/>
      <c r="E458" s="183"/>
      <c r="F458" s="184"/>
      <c r="G458" s="185"/>
      <c r="H458" s="148"/>
      <c r="I458" s="7"/>
      <c r="J458" s="149"/>
      <c r="K458" s="150"/>
      <c r="L458" s="151"/>
      <c r="M458" s="152"/>
    </row>
    <row r="459" spans="1:13" ht="13.5" customHeight="1" thickBot="1" x14ac:dyDescent="0.25">
      <c r="A459" s="343">
        <v>800850</v>
      </c>
      <c r="B459" s="154" t="s">
        <v>374</v>
      </c>
      <c r="C459" s="115" t="s">
        <v>266</v>
      </c>
      <c r="D459" s="116">
        <v>57361201</v>
      </c>
      <c r="E459" s="116">
        <v>12</v>
      </c>
      <c r="F459" s="116">
        <v>6</v>
      </c>
      <c r="G459" s="342" t="s">
        <v>23</v>
      </c>
      <c r="H459" s="156">
        <v>0</v>
      </c>
      <c r="I459" s="22">
        <f>$H$459*$F$459/F459</f>
        <v>0</v>
      </c>
      <c r="J459" s="157"/>
      <c r="K459" s="158">
        <v>0</v>
      </c>
      <c r="L459" s="177">
        <f>I459*K459</f>
        <v>0</v>
      </c>
      <c r="M459" s="178">
        <f>K459/F459</f>
        <v>0</v>
      </c>
    </row>
    <row r="460" spans="1:13" ht="13.5" customHeight="1" x14ac:dyDescent="0.2">
      <c r="A460" s="122"/>
      <c r="B460" s="123" t="s">
        <v>355</v>
      </c>
      <c r="C460" s="123" t="s">
        <v>37</v>
      </c>
      <c r="D460" s="127" t="s">
        <v>375</v>
      </c>
      <c r="E460" s="127">
        <v>6</v>
      </c>
      <c r="F460" s="127">
        <v>6</v>
      </c>
      <c r="G460" s="123" t="s">
        <v>23</v>
      </c>
      <c r="H460" s="204"/>
      <c r="I460" s="12">
        <f t="shared" ref="I460:I462" si="100">$H$459*$F$459/F460</f>
        <v>0</v>
      </c>
      <c r="J460" s="237"/>
      <c r="K460" s="238">
        <v>0</v>
      </c>
      <c r="L460" s="216">
        <f t="shared" ref="L460:L462" si="101">I460*K460</f>
        <v>0</v>
      </c>
      <c r="M460" s="217">
        <f t="shared" ref="M460:M462" si="102">K460/F460</f>
        <v>0</v>
      </c>
    </row>
    <row r="461" spans="1:13" ht="12.75" customHeight="1" x14ac:dyDescent="0.2">
      <c r="A461" s="122"/>
      <c r="B461" s="123"/>
      <c r="C461" s="123" t="s">
        <v>53</v>
      </c>
      <c r="D461" s="127" t="s">
        <v>376</v>
      </c>
      <c r="E461" s="127">
        <v>6</v>
      </c>
      <c r="F461" s="127">
        <v>6</v>
      </c>
      <c r="G461" s="123" t="s">
        <v>23</v>
      </c>
      <c r="H461" s="204"/>
      <c r="I461" s="12">
        <f t="shared" si="100"/>
        <v>0</v>
      </c>
      <c r="J461" s="237"/>
      <c r="K461" s="238">
        <v>0</v>
      </c>
      <c r="L461" s="216">
        <f t="shared" si="101"/>
        <v>0</v>
      </c>
      <c r="M461" s="217">
        <f t="shared" si="102"/>
        <v>0</v>
      </c>
    </row>
    <row r="462" spans="1:13" ht="12.75" customHeight="1" thickBot="1" x14ac:dyDescent="0.25">
      <c r="A462" s="122"/>
      <c r="B462" s="123"/>
      <c r="C462" s="170" t="s">
        <v>49</v>
      </c>
      <c r="D462" s="171" t="s">
        <v>377</v>
      </c>
      <c r="E462" s="127">
        <v>6</v>
      </c>
      <c r="F462" s="127">
        <v>6</v>
      </c>
      <c r="G462" s="128" t="s">
        <v>23</v>
      </c>
      <c r="H462" s="204"/>
      <c r="I462" s="12">
        <f t="shared" si="100"/>
        <v>0</v>
      </c>
      <c r="J462" s="237"/>
      <c r="K462" s="238">
        <v>0</v>
      </c>
      <c r="L462" s="216">
        <f t="shared" si="101"/>
        <v>0</v>
      </c>
      <c r="M462" s="217">
        <f t="shared" si="102"/>
        <v>0</v>
      </c>
    </row>
    <row r="463" spans="1:13" ht="12.75" customHeight="1" thickBot="1" x14ac:dyDescent="0.25">
      <c r="A463" s="133"/>
      <c r="B463" s="134" t="s">
        <v>31</v>
      </c>
      <c r="C463" s="194"/>
      <c r="D463" s="195"/>
      <c r="E463" s="195"/>
      <c r="F463" s="196">
        <v>1</v>
      </c>
      <c r="G463" s="139" t="s">
        <v>25</v>
      </c>
      <c r="H463" s="140">
        <v>0</v>
      </c>
      <c r="I463" s="14">
        <f>H463</f>
        <v>0</v>
      </c>
      <c r="J463" s="220"/>
      <c r="K463" s="221">
        <v>0</v>
      </c>
      <c r="L463" s="216">
        <f>I463*K463</f>
        <v>0</v>
      </c>
      <c r="M463" s="217">
        <f>K463/F463</f>
        <v>0</v>
      </c>
    </row>
    <row r="464" spans="1:13" ht="13.5" customHeight="1" thickBot="1" x14ac:dyDescent="0.25">
      <c r="A464" s="226"/>
      <c r="B464" s="245"/>
      <c r="C464" s="231"/>
      <c r="D464" s="229"/>
      <c r="E464" s="247"/>
      <c r="F464" s="248"/>
      <c r="G464" s="249"/>
      <c r="H464" s="166"/>
      <c r="I464" s="9"/>
      <c r="J464" s="167"/>
      <c r="K464" s="151"/>
      <c r="L464" s="151"/>
      <c r="M464" s="152"/>
    </row>
    <row r="465" spans="1:13" ht="13.5" customHeight="1" thickBot="1" x14ac:dyDescent="0.25">
      <c r="A465" s="232">
        <v>800860</v>
      </c>
      <c r="B465" s="233" t="s">
        <v>378</v>
      </c>
      <c r="C465" s="128" t="s">
        <v>266</v>
      </c>
      <c r="D465" s="234">
        <v>57361217</v>
      </c>
      <c r="E465" s="234">
        <v>12</v>
      </c>
      <c r="F465" s="234">
        <v>6</v>
      </c>
      <c r="G465" s="339" t="s">
        <v>23</v>
      </c>
      <c r="H465" s="156">
        <v>0</v>
      </c>
      <c r="I465" s="23">
        <f>$H$465*$F$465/F465</f>
        <v>0</v>
      </c>
      <c r="J465" s="220"/>
      <c r="K465" s="250">
        <v>0</v>
      </c>
      <c r="L465" s="216">
        <f>I465*K465</f>
        <v>0</v>
      </c>
      <c r="M465" s="217">
        <f>K465/F465</f>
        <v>0</v>
      </c>
    </row>
    <row r="466" spans="1:13" ht="12.75" customHeight="1" x14ac:dyDescent="0.2">
      <c r="A466" s="122"/>
      <c r="B466" s="123" t="s">
        <v>379</v>
      </c>
      <c r="C466" s="128" t="s">
        <v>37</v>
      </c>
      <c r="D466" s="191" t="s">
        <v>380</v>
      </c>
      <c r="E466" s="234">
        <v>6</v>
      </c>
      <c r="F466" s="234">
        <v>6</v>
      </c>
      <c r="G466" s="128" t="s">
        <v>23</v>
      </c>
      <c r="H466" s="224"/>
      <c r="I466" s="12">
        <f t="shared" ref="I466:I468" si="103">$H$465*$F$465/F466</f>
        <v>0</v>
      </c>
      <c r="J466" s="214"/>
      <c r="K466" s="215">
        <v>0</v>
      </c>
      <c r="L466" s="216">
        <f t="shared" ref="L466:L468" si="104">I466*K466</f>
        <v>0</v>
      </c>
      <c r="M466" s="217">
        <f t="shared" ref="M466:M468" si="105">K466/F466</f>
        <v>0</v>
      </c>
    </row>
    <row r="467" spans="1:13" ht="12.75" customHeight="1" x14ac:dyDescent="0.2">
      <c r="A467" s="122"/>
      <c r="B467" s="123"/>
      <c r="C467" s="170" t="s">
        <v>53</v>
      </c>
      <c r="D467" s="171" t="s">
        <v>381</v>
      </c>
      <c r="E467" s="127">
        <v>6</v>
      </c>
      <c r="F467" s="127">
        <v>6</v>
      </c>
      <c r="G467" s="128" t="s">
        <v>23</v>
      </c>
      <c r="H467" s="204"/>
      <c r="I467" s="12">
        <f t="shared" si="103"/>
        <v>0</v>
      </c>
      <c r="J467" s="214"/>
      <c r="K467" s="215">
        <v>0</v>
      </c>
      <c r="L467" s="216">
        <f t="shared" si="104"/>
        <v>0</v>
      </c>
      <c r="M467" s="217">
        <f t="shared" si="105"/>
        <v>0</v>
      </c>
    </row>
    <row r="468" spans="1:13" ht="12.75" customHeight="1" thickBot="1" x14ac:dyDescent="0.25">
      <c r="A468" s="122"/>
      <c r="B468" s="123"/>
      <c r="C468" s="170" t="s">
        <v>49</v>
      </c>
      <c r="D468" s="171" t="s">
        <v>382</v>
      </c>
      <c r="E468" s="127">
        <v>6</v>
      </c>
      <c r="F468" s="127">
        <v>6</v>
      </c>
      <c r="G468" s="128" t="s">
        <v>23</v>
      </c>
      <c r="H468" s="204"/>
      <c r="I468" s="12">
        <f t="shared" si="103"/>
        <v>0</v>
      </c>
      <c r="J468" s="214"/>
      <c r="K468" s="215">
        <v>0</v>
      </c>
      <c r="L468" s="216">
        <f t="shared" si="104"/>
        <v>0</v>
      </c>
      <c r="M468" s="217">
        <f t="shared" si="105"/>
        <v>0</v>
      </c>
    </row>
    <row r="469" spans="1:13" ht="12.75" customHeight="1" thickBot="1" x14ac:dyDescent="0.25">
      <c r="A469" s="133"/>
      <c r="B469" s="134" t="s">
        <v>31</v>
      </c>
      <c r="C469" s="194"/>
      <c r="D469" s="195"/>
      <c r="E469" s="195"/>
      <c r="F469" s="196">
        <v>1</v>
      </c>
      <c r="G469" s="139" t="s">
        <v>25</v>
      </c>
      <c r="H469" s="140">
        <v>0</v>
      </c>
      <c r="I469" s="14">
        <f>H469</f>
        <v>0</v>
      </c>
      <c r="J469" s="220"/>
      <c r="K469" s="221">
        <v>0</v>
      </c>
      <c r="L469" s="216">
        <f>I469*K469</f>
        <v>0</v>
      </c>
      <c r="M469" s="217">
        <f>K469/F469</f>
        <v>0</v>
      </c>
    </row>
    <row r="470" spans="1:13" ht="12.75" customHeight="1" thickBot="1" x14ac:dyDescent="0.25">
      <c r="A470" s="141"/>
      <c r="B470" s="142"/>
      <c r="C470" s="181"/>
      <c r="D470" s="191"/>
      <c r="E470" s="183"/>
      <c r="F470" s="184"/>
      <c r="G470" s="185"/>
      <c r="H470" s="148"/>
      <c r="I470" s="7"/>
      <c r="J470" s="149"/>
      <c r="K470" s="150"/>
      <c r="L470" s="151"/>
      <c r="M470" s="152"/>
    </row>
    <row r="471" spans="1:13" ht="13.5" customHeight="1" thickBot="1" x14ac:dyDescent="0.25">
      <c r="A471" s="153">
        <v>800870</v>
      </c>
      <c r="B471" s="344" t="s">
        <v>383</v>
      </c>
      <c r="C471" s="115" t="s">
        <v>266</v>
      </c>
      <c r="D471" s="116">
        <v>26099</v>
      </c>
      <c r="E471" s="116">
        <v>2</v>
      </c>
      <c r="F471" s="116">
        <v>1</v>
      </c>
      <c r="G471" s="115" t="s">
        <v>25</v>
      </c>
      <c r="H471" s="345">
        <v>0</v>
      </c>
      <c r="I471" s="22">
        <f>$H$471*$F$471/F471</f>
        <v>0</v>
      </c>
      <c r="J471" s="118"/>
      <c r="K471" s="119">
        <v>0</v>
      </c>
      <c r="L471" s="177">
        <f>I471*K471</f>
        <v>0</v>
      </c>
      <c r="M471" s="178">
        <f>K471/F471</f>
        <v>0</v>
      </c>
    </row>
    <row r="472" spans="1:13" ht="13.5" customHeight="1" x14ac:dyDescent="0.2">
      <c r="A472" s="122"/>
      <c r="B472" s="211" t="s">
        <v>384</v>
      </c>
      <c r="C472" s="123" t="s">
        <v>37</v>
      </c>
      <c r="D472" s="127" t="s">
        <v>385</v>
      </c>
      <c r="E472" s="127">
        <v>1</v>
      </c>
      <c r="F472" s="127">
        <v>1</v>
      </c>
      <c r="G472" s="123" t="s">
        <v>25</v>
      </c>
      <c r="H472" s="186"/>
      <c r="I472" s="12">
        <f t="shared" ref="I472:I474" si="106">$H$471*$F$471/F472</f>
        <v>0</v>
      </c>
      <c r="J472" s="214"/>
      <c r="K472" s="215">
        <v>0</v>
      </c>
      <c r="L472" s="216">
        <f t="shared" ref="L472:L474" si="107">I472*K472</f>
        <v>0</v>
      </c>
      <c r="M472" s="217">
        <f t="shared" ref="M472:M474" si="108">K472/F472</f>
        <v>0</v>
      </c>
    </row>
    <row r="473" spans="1:13" ht="12.75" customHeight="1" x14ac:dyDescent="0.2">
      <c r="A473" s="122"/>
      <c r="B473" s="211" t="s">
        <v>386</v>
      </c>
      <c r="C473" s="123" t="s">
        <v>53</v>
      </c>
      <c r="D473" s="127" t="s">
        <v>387</v>
      </c>
      <c r="E473" s="127">
        <v>10</v>
      </c>
      <c r="F473" s="127">
        <v>1</v>
      </c>
      <c r="G473" s="123" t="s">
        <v>25</v>
      </c>
      <c r="H473" s="186"/>
      <c r="I473" s="12">
        <f t="shared" si="106"/>
        <v>0</v>
      </c>
      <c r="J473" s="214"/>
      <c r="K473" s="215">
        <v>0</v>
      </c>
      <c r="L473" s="216">
        <f t="shared" si="107"/>
        <v>0</v>
      </c>
      <c r="M473" s="217">
        <f t="shared" si="108"/>
        <v>0</v>
      </c>
    </row>
    <row r="474" spans="1:13" ht="12.75" customHeight="1" x14ac:dyDescent="0.2">
      <c r="A474" s="122"/>
      <c r="B474" s="123"/>
      <c r="C474" s="170" t="s">
        <v>49</v>
      </c>
      <c r="D474" s="155" t="s">
        <v>388</v>
      </c>
      <c r="E474" s="234">
        <v>1</v>
      </c>
      <c r="F474" s="234">
        <v>1</v>
      </c>
      <c r="G474" s="128" t="s">
        <v>25</v>
      </c>
      <c r="H474" s="204"/>
      <c r="I474" s="12">
        <f t="shared" si="106"/>
        <v>0</v>
      </c>
      <c r="J474" s="214"/>
      <c r="K474" s="215">
        <v>0</v>
      </c>
      <c r="L474" s="216">
        <f t="shared" si="107"/>
        <v>0</v>
      </c>
      <c r="M474" s="217">
        <f t="shared" si="108"/>
        <v>0</v>
      </c>
    </row>
    <row r="475" spans="1:13" ht="12" customHeight="1" x14ac:dyDescent="0.2">
      <c r="A475" s="122"/>
      <c r="B475" s="123"/>
      <c r="C475" s="123"/>
      <c r="D475" s="171"/>
      <c r="E475" s="239"/>
      <c r="F475" s="127"/>
      <c r="G475" s="123"/>
      <c r="H475" s="161"/>
      <c r="I475" s="5"/>
      <c r="J475" s="130"/>
      <c r="K475" s="131"/>
      <c r="L475" s="131"/>
      <c r="M475" s="163"/>
    </row>
    <row r="476" spans="1:13" ht="13.5" customHeight="1" thickBot="1" x14ac:dyDescent="0.25">
      <c r="A476" s="226"/>
      <c r="B476" s="245"/>
      <c r="C476" s="231"/>
      <c r="D476" s="229"/>
      <c r="E476" s="247"/>
      <c r="F476" s="248"/>
      <c r="G476" s="249"/>
      <c r="H476" s="166"/>
      <c r="I476" s="9"/>
      <c r="J476" s="167"/>
      <c r="K476" s="151"/>
      <c r="L476" s="151"/>
      <c r="M476" s="152"/>
    </row>
    <row r="477" spans="1:13" ht="13.5" customHeight="1" thickBot="1" x14ac:dyDescent="0.25">
      <c r="A477" s="232">
        <v>800880</v>
      </c>
      <c r="B477" s="233" t="s">
        <v>389</v>
      </c>
      <c r="C477" s="128" t="s">
        <v>53</v>
      </c>
      <c r="D477" s="191" t="s">
        <v>390</v>
      </c>
      <c r="E477" s="234">
        <v>12</v>
      </c>
      <c r="F477" s="234">
        <v>1</v>
      </c>
      <c r="G477" s="128" t="s">
        <v>25</v>
      </c>
      <c r="H477" s="156">
        <v>0</v>
      </c>
      <c r="I477" s="23">
        <f>$H$477*$F$477/F477</f>
        <v>0</v>
      </c>
      <c r="J477" s="220"/>
      <c r="K477" s="250">
        <v>0</v>
      </c>
      <c r="L477" s="216">
        <f>I477*K477</f>
        <v>0</v>
      </c>
      <c r="M477" s="217">
        <f>K477/F477</f>
        <v>0</v>
      </c>
    </row>
    <row r="478" spans="1:13" ht="12.75" customHeight="1" x14ac:dyDescent="0.2">
      <c r="A478" s="122"/>
      <c r="B478" s="123" t="s">
        <v>391</v>
      </c>
      <c r="C478" s="170"/>
      <c r="D478" s="171"/>
      <c r="E478" s="127"/>
      <c r="F478" s="127"/>
      <c r="G478" s="128"/>
      <c r="H478" s="129"/>
      <c r="I478" s="5"/>
      <c r="J478" s="130"/>
      <c r="K478" s="131"/>
      <c r="L478" s="131"/>
      <c r="M478" s="132"/>
    </row>
    <row r="479" spans="1:13" ht="12.75" customHeight="1" x14ac:dyDescent="0.2">
      <c r="A479" s="122"/>
      <c r="B479" s="123" t="s">
        <v>392</v>
      </c>
      <c r="C479" s="303"/>
      <c r="D479" s="171"/>
      <c r="E479" s="127"/>
      <c r="F479" s="127"/>
      <c r="G479" s="128"/>
      <c r="H479" s="161"/>
      <c r="I479" s="5"/>
      <c r="J479" s="130"/>
      <c r="K479" s="131"/>
      <c r="L479" s="131"/>
      <c r="M479" s="132"/>
    </row>
    <row r="480" spans="1:13" ht="12.75" customHeight="1" x14ac:dyDescent="0.2">
      <c r="A480" s="122"/>
      <c r="B480" s="123"/>
      <c r="C480" s="123"/>
      <c r="D480" s="171"/>
      <c r="E480" s="239"/>
      <c r="F480" s="127"/>
      <c r="G480" s="123"/>
      <c r="H480" s="161"/>
      <c r="I480" s="5"/>
      <c r="J480" s="130"/>
      <c r="K480" s="131"/>
      <c r="L480" s="131"/>
      <c r="M480" s="132"/>
    </row>
    <row r="481" spans="1:13" ht="12.75" customHeight="1" x14ac:dyDescent="0.25">
      <c r="A481" s="226"/>
      <c r="B481" s="346"/>
      <c r="C481" s="231"/>
      <c r="D481" s="229"/>
      <c r="E481" s="247"/>
      <c r="F481" s="248"/>
      <c r="G481" s="249"/>
      <c r="H481" s="166"/>
      <c r="I481" s="9"/>
      <c r="J481" s="167"/>
      <c r="K481" s="151"/>
      <c r="L481" s="151"/>
      <c r="M481" s="152"/>
    </row>
    <row r="482" spans="1:13" ht="13.5" customHeight="1" thickBot="1" x14ac:dyDescent="0.25">
      <c r="A482" s="153">
        <v>800890</v>
      </c>
      <c r="B482" s="236" t="s">
        <v>393</v>
      </c>
      <c r="C482" s="170" t="s">
        <v>37</v>
      </c>
      <c r="D482" s="234" t="s">
        <v>394</v>
      </c>
      <c r="E482" s="234">
        <v>1</v>
      </c>
      <c r="F482" s="234">
        <v>1</v>
      </c>
      <c r="G482" s="128" t="s">
        <v>25</v>
      </c>
      <c r="H482" s="156">
        <v>0</v>
      </c>
      <c r="I482" s="23">
        <f>$H$482*$F$482/F482</f>
        <v>0</v>
      </c>
      <c r="J482" s="220"/>
      <c r="K482" s="250">
        <v>0</v>
      </c>
      <c r="L482" s="216">
        <f>I482*K482</f>
        <v>0</v>
      </c>
      <c r="M482" s="217">
        <f>K482/F482</f>
        <v>0</v>
      </c>
    </row>
    <row r="483" spans="1:13" ht="13.5" customHeight="1" x14ac:dyDescent="0.2">
      <c r="A483" s="122"/>
      <c r="B483" s="123" t="s">
        <v>395</v>
      </c>
      <c r="C483" s="170" t="s">
        <v>53</v>
      </c>
      <c r="D483" s="171" t="s">
        <v>396</v>
      </c>
      <c r="E483" s="127">
        <v>12</v>
      </c>
      <c r="F483" s="127">
        <v>1</v>
      </c>
      <c r="G483" s="128" t="s">
        <v>25</v>
      </c>
      <c r="H483" s="204"/>
      <c r="I483" s="12">
        <f t="shared" ref="I483:I484" si="109">$H$482*$F$482/F483</f>
        <v>0</v>
      </c>
      <c r="J483" s="214"/>
      <c r="K483" s="215">
        <v>0</v>
      </c>
      <c r="L483" s="216">
        <f t="shared" ref="L483:L484" si="110">I483*K483</f>
        <v>0</v>
      </c>
      <c r="M483" s="217">
        <f t="shared" ref="M483:M484" si="111">K483/F483</f>
        <v>0</v>
      </c>
    </row>
    <row r="484" spans="1:13" ht="12.75" customHeight="1" x14ac:dyDescent="0.2">
      <c r="A484" s="122"/>
      <c r="B484" s="123" t="s">
        <v>392</v>
      </c>
      <c r="C484" s="170" t="s">
        <v>397</v>
      </c>
      <c r="D484" s="171" t="s">
        <v>398</v>
      </c>
      <c r="E484" s="127">
        <v>1</v>
      </c>
      <c r="F484" s="127">
        <v>1</v>
      </c>
      <c r="G484" s="128" t="s">
        <v>25</v>
      </c>
      <c r="H484" s="204"/>
      <c r="I484" s="12">
        <f t="shared" si="109"/>
        <v>0</v>
      </c>
      <c r="J484" s="214"/>
      <c r="K484" s="215">
        <v>0</v>
      </c>
      <c r="L484" s="216">
        <f t="shared" si="110"/>
        <v>0</v>
      </c>
      <c r="M484" s="217">
        <f t="shared" si="111"/>
        <v>0</v>
      </c>
    </row>
    <row r="485" spans="1:13" ht="12" customHeight="1" x14ac:dyDescent="0.2">
      <c r="A485" s="122"/>
      <c r="B485" s="123"/>
      <c r="C485" s="123"/>
      <c r="D485" s="171"/>
      <c r="E485" s="239"/>
      <c r="F485" s="127"/>
      <c r="G485" s="123"/>
      <c r="H485" s="161"/>
      <c r="I485" s="5"/>
      <c r="J485" s="130"/>
      <c r="K485" s="131"/>
      <c r="L485" s="131"/>
      <c r="M485" s="163"/>
    </row>
    <row r="486" spans="1:13" ht="13.5" customHeight="1" thickBot="1" x14ac:dyDescent="0.3">
      <c r="A486" s="141"/>
      <c r="B486" s="346"/>
      <c r="C486" s="143"/>
      <c r="D486" s="264"/>
      <c r="E486" s="145"/>
      <c r="F486" s="146"/>
      <c r="G486" s="147"/>
      <c r="H486" s="166"/>
      <c r="I486" s="9"/>
      <c r="J486" s="167"/>
      <c r="K486" s="151"/>
      <c r="L486" s="151"/>
      <c r="M486" s="152"/>
    </row>
    <row r="487" spans="1:13" ht="13.5" customHeight="1" thickBot="1" x14ac:dyDescent="0.25">
      <c r="A487" s="113">
        <v>800900</v>
      </c>
      <c r="B487" s="114" t="s">
        <v>399</v>
      </c>
      <c r="C487" s="170" t="s">
        <v>37</v>
      </c>
      <c r="D487" s="168" t="s">
        <v>400</v>
      </c>
      <c r="E487" s="116">
        <v>1</v>
      </c>
      <c r="F487" s="116">
        <v>1</v>
      </c>
      <c r="G487" s="115" t="s">
        <v>25</v>
      </c>
      <c r="H487" s="117">
        <v>5</v>
      </c>
      <c r="I487" s="22">
        <f>$H$487*$F$487/F487</f>
        <v>5</v>
      </c>
      <c r="J487" s="118"/>
      <c r="K487" s="119">
        <v>0</v>
      </c>
      <c r="L487" s="177">
        <f>I487*K487</f>
        <v>0</v>
      </c>
      <c r="M487" s="178">
        <f>K487/F487</f>
        <v>0</v>
      </c>
    </row>
    <row r="488" spans="1:13" ht="12.75" customHeight="1" x14ac:dyDescent="0.2">
      <c r="A488" s="122"/>
      <c r="B488" s="123" t="s">
        <v>395</v>
      </c>
      <c r="C488" s="170" t="s">
        <v>53</v>
      </c>
      <c r="D488" s="171" t="s">
        <v>401</v>
      </c>
      <c r="E488" s="127">
        <v>12</v>
      </c>
      <c r="F488" s="127">
        <v>1</v>
      </c>
      <c r="G488" s="128" t="s">
        <v>25</v>
      </c>
      <c r="H488" s="224"/>
      <c r="I488" s="12">
        <f t="shared" ref="I488:I490" si="112">$H$487*$F$487/F488</f>
        <v>5</v>
      </c>
      <c r="J488" s="214"/>
      <c r="K488" s="215">
        <v>0</v>
      </c>
      <c r="L488" s="216">
        <f t="shared" ref="L488:L490" si="113">I488*K488</f>
        <v>0</v>
      </c>
      <c r="M488" s="217">
        <f t="shared" ref="M488:M490" si="114">K488/F488</f>
        <v>0</v>
      </c>
    </row>
    <row r="489" spans="1:13" ht="12.75" customHeight="1" x14ac:dyDescent="0.2">
      <c r="A489" s="122"/>
      <c r="B489" s="123" t="s">
        <v>392</v>
      </c>
      <c r="C489" s="170" t="s">
        <v>397</v>
      </c>
      <c r="D489" s="171" t="s">
        <v>402</v>
      </c>
      <c r="E489" s="127">
        <v>1</v>
      </c>
      <c r="F489" s="127">
        <v>1</v>
      </c>
      <c r="G489" s="128" t="s">
        <v>25</v>
      </c>
      <c r="H489" s="204"/>
      <c r="I489" s="12">
        <f t="shared" si="112"/>
        <v>5</v>
      </c>
      <c r="J489" s="214"/>
      <c r="K489" s="215">
        <v>0</v>
      </c>
      <c r="L489" s="216">
        <f t="shared" si="113"/>
        <v>0</v>
      </c>
      <c r="M489" s="217">
        <f t="shared" si="114"/>
        <v>0</v>
      </c>
    </row>
    <row r="490" spans="1:13" ht="12.75" customHeight="1" x14ac:dyDescent="0.2">
      <c r="A490" s="122"/>
      <c r="B490" s="197"/>
      <c r="C490" s="170" t="s">
        <v>49</v>
      </c>
      <c r="D490" s="171" t="s">
        <v>403</v>
      </c>
      <c r="E490" s="127">
        <v>120</v>
      </c>
      <c r="F490" s="127">
        <v>1</v>
      </c>
      <c r="G490" s="128" t="s">
        <v>25</v>
      </c>
      <c r="H490" s="204"/>
      <c r="I490" s="12">
        <f t="shared" si="112"/>
        <v>5</v>
      </c>
      <c r="J490" s="214"/>
      <c r="K490" s="215">
        <v>0</v>
      </c>
      <c r="L490" s="216">
        <f t="shared" si="113"/>
        <v>0</v>
      </c>
      <c r="M490" s="217">
        <f t="shared" si="114"/>
        <v>0</v>
      </c>
    </row>
    <row r="491" spans="1:13" ht="12.75" customHeight="1" x14ac:dyDescent="0.25">
      <c r="A491" s="179"/>
      <c r="B491" s="347"/>
      <c r="C491" s="212"/>
      <c r="D491" s="171"/>
      <c r="E491" s="239"/>
      <c r="F491" s="127"/>
      <c r="G491" s="123"/>
      <c r="H491" s="161"/>
      <c r="I491" s="5"/>
      <c r="J491" s="130"/>
      <c r="K491" s="131"/>
      <c r="L491" s="131"/>
      <c r="M491" s="132"/>
    </row>
    <row r="492" spans="1:13" ht="12.75" customHeight="1" thickBot="1" x14ac:dyDescent="0.25">
      <c r="A492" s="141"/>
      <c r="B492" s="242"/>
      <c r="C492" s="143"/>
      <c r="D492" s="191"/>
      <c r="E492" s="145"/>
      <c r="F492" s="146"/>
      <c r="G492" s="147"/>
      <c r="H492" s="148"/>
      <c r="I492" s="7"/>
      <c r="J492" s="149"/>
      <c r="K492" s="150"/>
      <c r="L492" s="151"/>
      <c r="M492" s="152"/>
    </row>
    <row r="493" spans="1:13" ht="13.5" customHeight="1" thickBot="1" x14ac:dyDescent="0.25">
      <c r="A493" s="153">
        <v>800910</v>
      </c>
      <c r="B493" s="154" t="s">
        <v>404</v>
      </c>
      <c r="C493" s="170" t="s">
        <v>37</v>
      </c>
      <c r="D493" s="116" t="s">
        <v>405</v>
      </c>
      <c r="E493" s="127">
        <v>1</v>
      </c>
      <c r="F493" s="127">
        <v>1</v>
      </c>
      <c r="G493" s="128" t="s">
        <v>25</v>
      </c>
      <c r="H493" s="156">
        <v>0</v>
      </c>
      <c r="I493" s="22">
        <f>$H$493*$F$493/F493</f>
        <v>0</v>
      </c>
      <c r="J493" s="118"/>
      <c r="K493" s="119">
        <v>0</v>
      </c>
      <c r="L493" s="177">
        <f>I493*K493</f>
        <v>0</v>
      </c>
      <c r="M493" s="178">
        <f>K493/F493</f>
        <v>0</v>
      </c>
    </row>
    <row r="494" spans="1:13" ht="13.5" customHeight="1" x14ac:dyDescent="0.2">
      <c r="A494" s="122"/>
      <c r="B494" s="123" t="s">
        <v>395</v>
      </c>
      <c r="C494" s="170" t="s">
        <v>53</v>
      </c>
      <c r="D494" s="171" t="s">
        <v>406</v>
      </c>
      <c r="E494" s="127">
        <v>12</v>
      </c>
      <c r="F494" s="127">
        <v>1</v>
      </c>
      <c r="G494" s="128" t="s">
        <v>25</v>
      </c>
      <c r="H494" s="204"/>
      <c r="I494" s="12">
        <f t="shared" ref="I494:I496" si="115">$H$493*$F$493/F494</f>
        <v>0</v>
      </c>
      <c r="J494" s="214"/>
      <c r="K494" s="215">
        <v>0</v>
      </c>
      <c r="L494" s="216">
        <f t="shared" ref="L494:L496" si="116">I494*K494</f>
        <v>0</v>
      </c>
      <c r="M494" s="217">
        <f t="shared" ref="M494:M496" si="117">K494/F494</f>
        <v>0</v>
      </c>
    </row>
    <row r="495" spans="1:13" ht="12.75" customHeight="1" x14ac:dyDescent="0.2">
      <c r="A495" s="122"/>
      <c r="B495" s="123" t="s">
        <v>392</v>
      </c>
      <c r="C495" s="170" t="s">
        <v>397</v>
      </c>
      <c r="D495" s="171" t="s">
        <v>407</v>
      </c>
      <c r="E495" s="127">
        <v>1</v>
      </c>
      <c r="F495" s="127">
        <v>1</v>
      </c>
      <c r="G495" s="128" t="s">
        <v>25</v>
      </c>
      <c r="H495" s="204"/>
      <c r="I495" s="12">
        <f t="shared" si="115"/>
        <v>0</v>
      </c>
      <c r="J495" s="214"/>
      <c r="K495" s="215">
        <v>0</v>
      </c>
      <c r="L495" s="216">
        <f t="shared" si="116"/>
        <v>0</v>
      </c>
      <c r="M495" s="217">
        <f t="shared" si="117"/>
        <v>0</v>
      </c>
    </row>
    <row r="496" spans="1:13" ht="12.75" customHeight="1" x14ac:dyDescent="0.2">
      <c r="A496" s="122"/>
      <c r="B496" s="123"/>
      <c r="C496" s="170" t="s">
        <v>49</v>
      </c>
      <c r="D496" s="171" t="s">
        <v>408</v>
      </c>
      <c r="E496" s="127">
        <v>120</v>
      </c>
      <c r="F496" s="127">
        <v>1</v>
      </c>
      <c r="G496" s="128" t="s">
        <v>25</v>
      </c>
      <c r="H496" s="204"/>
      <c r="I496" s="12">
        <f t="shared" si="115"/>
        <v>0</v>
      </c>
      <c r="J496" s="214"/>
      <c r="K496" s="215">
        <v>0</v>
      </c>
      <c r="L496" s="216">
        <f t="shared" si="116"/>
        <v>0</v>
      </c>
      <c r="M496" s="217">
        <f t="shared" si="117"/>
        <v>0</v>
      </c>
    </row>
    <row r="497" spans="1:13" ht="12" customHeight="1" x14ac:dyDescent="0.2">
      <c r="A497" s="122"/>
      <c r="B497" s="123"/>
      <c r="C497" s="123"/>
      <c r="D497" s="171"/>
      <c r="E497" s="239"/>
      <c r="F497" s="127"/>
      <c r="G497" s="123"/>
      <c r="H497" s="161"/>
      <c r="I497" s="5"/>
      <c r="J497" s="130"/>
      <c r="K497" s="131"/>
      <c r="L497" s="131"/>
      <c r="M497" s="163"/>
    </row>
    <row r="498" spans="1:13" ht="13.5" customHeight="1" thickBot="1" x14ac:dyDescent="0.3">
      <c r="A498" s="141"/>
      <c r="B498" s="346"/>
      <c r="C498" s="143"/>
      <c r="D498" s="264"/>
      <c r="E498" s="145"/>
      <c r="F498" s="146"/>
      <c r="G498" s="147"/>
      <c r="H498" s="166"/>
      <c r="I498" s="9"/>
      <c r="J498" s="167"/>
      <c r="K498" s="151"/>
      <c r="L498" s="151"/>
      <c r="M498" s="152"/>
    </row>
    <row r="499" spans="1:13" ht="13.5" customHeight="1" thickBot="1" x14ac:dyDescent="0.25">
      <c r="A499" s="113">
        <v>800920</v>
      </c>
      <c r="B499" s="114" t="s">
        <v>409</v>
      </c>
      <c r="C499" s="170" t="s">
        <v>37</v>
      </c>
      <c r="D499" s="168" t="s">
        <v>410</v>
      </c>
      <c r="E499" s="116">
        <v>1</v>
      </c>
      <c r="F499" s="116">
        <v>1</v>
      </c>
      <c r="G499" s="115" t="s">
        <v>25</v>
      </c>
      <c r="H499" s="117">
        <v>0</v>
      </c>
      <c r="I499" s="22">
        <f>$H$499*$F$499/F499</f>
        <v>0</v>
      </c>
      <c r="J499" s="118"/>
      <c r="K499" s="119">
        <v>0</v>
      </c>
      <c r="L499" s="177">
        <f>I499*K499</f>
        <v>0</v>
      </c>
      <c r="M499" s="178">
        <f>K499/F499</f>
        <v>0</v>
      </c>
    </row>
    <row r="500" spans="1:13" ht="12.75" customHeight="1" x14ac:dyDescent="0.2">
      <c r="A500" s="122"/>
      <c r="B500" s="123" t="s">
        <v>395</v>
      </c>
      <c r="C500" s="170" t="s">
        <v>53</v>
      </c>
      <c r="D500" s="171" t="s">
        <v>411</v>
      </c>
      <c r="E500" s="127">
        <v>12</v>
      </c>
      <c r="F500" s="127">
        <v>1</v>
      </c>
      <c r="G500" s="128" t="s">
        <v>25</v>
      </c>
      <c r="H500" s="224"/>
      <c r="I500" s="12">
        <f t="shared" ref="I500:I501" si="118">$H$499*$F$499/F500</f>
        <v>0</v>
      </c>
      <c r="J500" s="214"/>
      <c r="K500" s="215">
        <v>0</v>
      </c>
      <c r="L500" s="216">
        <f t="shared" ref="L500:L501" si="119">I500*K500</f>
        <v>0</v>
      </c>
      <c r="M500" s="217">
        <f t="shared" ref="M500:M501" si="120">K500/F500</f>
        <v>0</v>
      </c>
    </row>
    <row r="501" spans="1:13" ht="12.75" customHeight="1" x14ac:dyDescent="0.2">
      <c r="A501" s="122"/>
      <c r="B501" s="123" t="s">
        <v>392</v>
      </c>
      <c r="C501" s="190" t="s">
        <v>49</v>
      </c>
      <c r="D501" s="203" t="s">
        <v>412</v>
      </c>
      <c r="E501" s="192">
        <v>120</v>
      </c>
      <c r="F501" s="192">
        <v>1</v>
      </c>
      <c r="G501" s="128" t="s">
        <v>25</v>
      </c>
      <c r="H501" s="204"/>
      <c r="I501" s="12">
        <f t="shared" si="118"/>
        <v>0</v>
      </c>
      <c r="J501" s="214"/>
      <c r="K501" s="215">
        <v>0</v>
      </c>
      <c r="L501" s="216">
        <f t="shared" si="119"/>
        <v>0</v>
      </c>
      <c r="M501" s="217">
        <f t="shared" si="120"/>
        <v>0</v>
      </c>
    </row>
    <row r="502" spans="1:13" ht="12.75" customHeight="1" x14ac:dyDescent="0.2">
      <c r="A502" s="122"/>
      <c r="B502" s="211"/>
      <c r="C502" s="348"/>
      <c r="D502" s="292"/>
      <c r="E502" s="123"/>
      <c r="F502" s="123"/>
      <c r="G502" s="170"/>
      <c r="H502" s="161"/>
      <c r="I502" s="16"/>
      <c r="J502" s="172"/>
      <c r="K502" s="162"/>
      <c r="L502" s="162"/>
      <c r="M502" s="163"/>
    </row>
    <row r="503" spans="1:13" ht="12.75" customHeight="1" thickBot="1" x14ac:dyDescent="0.3">
      <c r="A503" s="141"/>
      <c r="B503" s="346"/>
      <c r="C503" s="143"/>
      <c r="D503" s="191"/>
      <c r="E503" s="145"/>
      <c r="F503" s="146"/>
      <c r="G503" s="147"/>
      <c r="H503" s="148"/>
      <c r="I503" s="7"/>
      <c r="J503" s="149"/>
      <c r="K503" s="150"/>
      <c r="L503" s="151"/>
      <c r="M503" s="152"/>
    </row>
    <row r="504" spans="1:13" ht="13.5" customHeight="1" x14ac:dyDescent="0.2">
      <c r="A504" s="153">
        <v>800930</v>
      </c>
      <c r="B504" s="154" t="s">
        <v>413</v>
      </c>
      <c r="C504" s="170" t="s">
        <v>266</v>
      </c>
      <c r="D504" s="116">
        <v>72919</v>
      </c>
      <c r="E504" s="127">
        <v>1</v>
      </c>
      <c r="F504" s="349">
        <v>1</v>
      </c>
      <c r="G504" s="128" t="s">
        <v>25</v>
      </c>
      <c r="H504" s="156">
        <v>0</v>
      </c>
      <c r="I504" s="29">
        <f>$H$504*$F$504/F504</f>
        <v>0</v>
      </c>
      <c r="J504" s="175"/>
      <c r="K504" s="176">
        <v>0</v>
      </c>
      <c r="L504" s="177">
        <f>I504*K504</f>
        <v>0</v>
      </c>
      <c r="M504" s="178">
        <f>K504/F504</f>
        <v>0</v>
      </c>
    </row>
    <row r="505" spans="1:13" ht="13.5" customHeight="1" x14ac:dyDescent="0.2">
      <c r="A505" s="122"/>
      <c r="B505" s="123" t="s">
        <v>414</v>
      </c>
      <c r="C505" s="190" t="s">
        <v>49</v>
      </c>
      <c r="D505" s="203" t="s">
        <v>415</v>
      </c>
      <c r="E505" s="192">
        <v>48</v>
      </c>
      <c r="F505" s="349">
        <v>1</v>
      </c>
      <c r="G505" s="128" t="s">
        <v>25</v>
      </c>
      <c r="H505" s="161"/>
      <c r="I505" s="30">
        <f>$H$504*$F$504/F505</f>
        <v>0</v>
      </c>
      <c r="J505" s="235"/>
      <c r="K505" s="221">
        <v>0</v>
      </c>
      <c r="L505" s="216">
        <f>I505*K505</f>
        <v>0</v>
      </c>
      <c r="M505" s="217">
        <f>K505/F505</f>
        <v>0</v>
      </c>
    </row>
    <row r="506" spans="1:13" ht="12.75" customHeight="1" x14ac:dyDescent="0.2">
      <c r="A506" s="122"/>
      <c r="B506" s="123"/>
      <c r="C506" s="294"/>
      <c r="D506" s="294"/>
      <c r="E506" s="294"/>
      <c r="F506" s="171"/>
      <c r="G506" s="128"/>
      <c r="H506" s="204"/>
      <c r="I506" s="11"/>
      <c r="J506" s="187"/>
      <c r="K506" s="216"/>
      <c r="L506" s="216"/>
      <c r="M506" s="217"/>
    </row>
    <row r="507" spans="1:13" ht="12.75" customHeight="1" x14ac:dyDescent="0.2">
      <c r="A507" s="122"/>
      <c r="B507" s="350"/>
      <c r="C507" s="170"/>
      <c r="D507" s="155"/>
      <c r="E507" s="234"/>
      <c r="F507" s="127"/>
      <c r="G507" s="128"/>
      <c r="H507" s="161"/>
      <c r="I507" s="5"/>
      <c r="J507" s="130"/>
      <c r="K507" s="131"/>
      <c r="L507" s="131"/>
      <c r="M507" s="163"/>
    </row>
    <row r="508" spans="1:13" ht="12.75" customHeight="1" thickBot="1" x14ac:dyDescent="0.25">
      <c r="A508" s="226"/>
      <c r="B508" s="351"/>
      <c r="C508" s="228"/>
      <c r="D508" s="287"/>
      <c r="E508" s="230"/>
      <c r="F508" s="230"/>
      <c r="G508" s="231"/>
      <c r="H508" s="166"/>
      <c r="I508" s="9"/>
      <c r="J508" s="167"/>
      <c r="K508" s="151"/>
      <c r="L508" s="151"/>
      <c r="M508" s="244"/>
    </row>
    <row r="509" spans="1:13" ht="13.5" customHeight="1" thickBot="1" x14ac:dyDescent="0.25">
      <c r="A509" s="153">
        <v>800940</v>
      </c>
      <c r="B509" s="236" t="s">
        <v>416</v>
      </c>
      <c r="C509" s="170" t="s">
        <v>29</v>
      </c>
      <c r="D509" s="234">
        <v>47388</v>
      </c>
      <c r="E509" s="234">
        <v>12</v>
      </c>
      <c r="F509" s="234">
        <v>12</v>
      </c>
      <c r="G509" s="128" t="s">
        <v>23</v>
      </c>
      <c r="H509" s="156">
        <v>0</v>
      </c>
      <c r="I509" s="31">
        <f>$H$509*$F$509/F509</f>
        <v>0</v>
      </c>
      <c r="J509" s="281"/>
      <c r="K509" s="282">
        <v>0</v>
      </c>
      <c r="L509" s="216">
        <f>I509*K509</f>
        <v>0</v>
      </c>
      <c r="M509" s="217">
        <f>K509/F509</f>
        <v>0</v>
      </c>
    </row>
    <row r="510" spans="1:13" ht="13.5" customHeight="1" x14ac:dyDescent="0.2">
      <c r="A510" s="122"/>
      <c r="B510" s="123" t="s">
        <v>417</v>
      </c>
      <c r="C510" s="170"/>
      <c r="D510" s="171"/>
      <c r="E510" s="127"/>
      <c r="F510" s="127"/>
      <c r="G510" s="128"/>
      <c r="H510" s="161"/>
      <c r="I510" s="5"/>
      <c r="J510" s="130"/>
      <c r="K510" s="131"/>
      <c r="L510" s="131"/>
      <c r="M510" s="163"/>
    </row>
    <row r="511" spans="1:13" ht="12.75" customHeight="1" thickBot="1" x14ac:dyDescent="0.25">
      <c r="A511" s="122"/>
      <c r="B511" s="123" t="s">
        <v>35</v>
      </c>
      <c r="C511" s="190"/>
      <c r="D511" s="203"/>
      <c r="E511" s="192"/>
      <c r="F511" s="127"/>
      <c r="G511" s="128"/>
      <c r="H511" s="161"/>
      <c r="I511" s="5"/>
      <c r="J511" s="130"/>
      <c r="K511" s="131"/>
      <c r="L511" s="131"/>
      <c r="M511" s="163"/>
    </row>
    <row r="512" spans="1:13" ht="12.75" customHeight="1" thickBot="1" x14ac:dyDescent="0.25">
      <c r="A512" s="133"/>
      <c r="B512" s="134"/>
      <c r="C512" s="194" t="s">
        <v>29</v>
      </c>
      <c r="D512" s="195">
        <v>47388</v>
      </c>
      <c r="E512" s="195">
        <v>12</v>
      </c>
      <c r="F512" s="196">
        <v>1</v>
      </c>
      <c r="G512" s="139" t="s">
        <v>25</v>
      </c>
      <c r="H512" s="140">
        <v>0</v>
      </c>
      <c r="I512" s="14">
        <f>H512</f>
        <v>0</v>
      </c>
      <c r="J512" s="220"/>
      <c r="K512" s="221">
        <v>0</v>
      </c>
      <c r="L512" s="216">
        <f>I512*K512</f>
        <v>0</v>
      </c>
      <c r="M512" s="217">
        <f>K512/F512</f>
        <v>0</v>
      </c>
    </row>
    <row r="513" spans="1:13" ht="13.5" customHeight="1" thickBot="1" x14ac:dyDescent="0.25">
      <c r="A513" s="226"/>
      <c r="B513" s="245"/>
      <c r="C513" s="231"/>
      <c r="D513" s="229"/>
      <c r="E513" s="247"/>
      <c r="F513" s="248"/>
      <c r="G513" s="249"/>
      <c r="H513" s="166"/>
      <c r="I513" s="9"/>
      <c r="J513" s="167"/>
      <c r="K513" s="151"/>
      <c r="L513" s="151"/>
      <c r="M513" s="152"/>
    </row>
    <row r="514" spans="1:13" ht="13.5" customHeight="1" thickBot="1" x14ac:dyDescent="0.25">
      <c r="A514" s="232">
        <v>800950</v>
      </c>
      <c r="B514" s="233" t="s">
        <v>418</v>
      </c>
      <c r="C514" s="352" t="s">
        <v>266</v>
      </c>
      <c r="D514" s="234">
        <v>573306</v>
      </c>
      <c r="E514" s="234">
        <v>12</v>
      </c>
      <c r="F514" s="234">
        <v>12</v>
      </c>
      <c r="G514" s="128" t="s">
        <v>23</v>
      </c>
      <c r="H514" s="156">
        <v>4</v>
      </c>
      <c r="I514" s="32">
        <f>$H$514*$F$514/F514</f>
        <v>4</v>
      </c>
      <c r="J514" s="220"/>
      <c r="K514" s="250">
        <v>0</v>
      </c>
      <c r="L514" s="216">
        <f>I514*K514</f>
        <v>0</v>
      </c>
      <c r="M514" s="324">
        <f>K514/F514</f>
        <v>0</v>
      </c>
    </row>
    <row r="515" spans="1:13" ht="12.75" customHeight="1" x14ac:dyDescent="0.2">
      <c r="A515" s="122"/>
      <c r="B515" s="123" t="s">
        <v>419</v>
      </c>
      <c r="C515" s="170" t="s">
        <v>58</v>
      </c>
      <c r="D515" s="191" t="s">
        <v>420</v>
      </c>
      <c r="E515" s="234">
        <v>12</v>
      </c>
      <c r="F515" s="234">
        <v>12</v>
      </c>
      <c r="G515" s="128" t="s">
        <v>23</v>
      </c>
      <c r="H515" s="224"/>
      <c r="I515" s="12">
        <f t="shared" ref="I515:I518" si="121">$H$514*$F$514/F515</f>
        <v>4</v>
      </c>
      <c r="J515" s="214"/>
      <c r="K515" s="215">
        <v>0</v>
      </c>
      <c r="L515" s="216">
        <f t="shared" ref="L515:L518" si="122">I515*K515</f>
        <v>0</v>
      </c>
      <c r="M515" s="324">
        <f t="shared" ref="M515:M518" si="123">K515/F515</f>
        <v>0</v>
      </c>
    </row>
    <row r="516" spans="1:13" ht="12.75" customHeight="1" x14ac:dyDescent="0.2">
      <c r="A516" s="122"/>
      <c r="B516" s="123" t="s">
        <v>35</v>
      </c>
      <c r="C516" s="170" t="s">
        <v>77</v>
      </c>
      <c r="D516" s="171" t="s">
        <v>421</v>
      </c>
      <c r="E516" s="127">
        <v>12</v>
      </c>
      <c r="F516" s="127">
        <v>12</v>
      </c>
      <c r="G516" s="128" t="s">
        <v>23</v>
      </c>
      <c r="H516" s="204"/>
      <c r="I516" s="12">
        <f t="shared" si="121"/>
        <v>4</v>
      </c>
      <c r="J516" s="214"/>
      <c r="K516" s="215">
        <v>0</v>
      </c>
      <c r="L516" s="216">
        <f t="shared" si="122"/>
        <v>0</v>
      </c>
      <c r="M516" s="324">
        <f t="shared" si="123"/>
        <v>0</v>
      </c>
    </row>
    <row r="517" spans="1:13" ht="12.75" customHeight="1" x14ac:dyDescent="0.2">
      <c r="A517" s="122"/>
      <c r="B517" s="123"/>
      <c r="C517" s="170" t="s">
        <v>53</v>
      </c>
      <c r="D517" s="171">
        <v>2106</v>
      </c>
      <c r="E517" s="335">
        <v>12</v>
      </c>
      <c r="F517" s="127">
        <v>12</v>
      </c>
      <c r="G517" s="128" t="s">
        <v>23</v>
      </c>
      <c r="H517" s="204"/>
      <c r="I517" s="12">
        <f t="shared" si="121"/>
        <v>4</v>
      </c>
      <c r="J517" s="214"/>
      <c r="K517" s="215">
        <v>0</v>
      </c>
      <c r="L517" s="216">
        <f t="shared" si="122"/>
        <v>0</v>
      </c>
      <c r="M517" s="324">
        <f t="shared" si="123"/>
        <v>0</v>
      </c>
    </row>
    <row r="518" spans="1:13" ht="12.75" customHeight="1" x14ac:dyDescent="0.2">
      <c r="A518" s="122"/>
      <c r="B518" s="123"/>
      <c r="C518" s="170" t="s">
        <v>29</v>
      </c>
      <c r="D518" s="171">
        <v>47139</v>
      </c>
      <c r="E518" s="127">
        <v>12</v>
      </c>
      <c r="F518" s="127">
        <v>12</v>
      </c>
      <c r="G518" s="128" t="s">
        <v>23</v>
      </c>
      <c r="H518" s="204"/>
      <c r="I518" s="12">
        <f t="shared" si="121"/>
        <v>4</v>
      </c>
      <c r="J518" s="214"/>
      <c r="K518" s="215">
        <v>0</v>
      </c>
      <c r="L518" s="216">
        <f t="shared" si="122"/>
        <v>0</v>
      </c>
      <c r="M518" s="324">
        <f t="shared" si="123"/>
        <v>0</v>
      </c>
    </row>
    <row r="519" spans="1:13" ht="12.75" customHeight="1" thickBot="1" x14ac:dyDescent="0.25">
      <c r="A519" s="122"/>
      <c r="B519" s="123"/>
      <c r="C519" s="170" t="s">
        <v>49</v>
      </c>
      <c r="D519" s="171" t="s">
        <v>1385</v>
      </c>
      <c r="E519" s="127">
        <v>12</v>
      </c>
      <c r="F519" s="127">
        <v>12</v>
      </c>
      <c r="G519" s="128" t="s">
        <v>23</v>
      </c>
      <c r="H519" s="161"/>
      <c r="I519" s="12">
        <f t="shared" ref="I519" si="124">$H$514*$F$514/F519</f>
        <v>4</v>
      </c>
      <c r="J519" s="214"/>
      <c r="K519" s="215">
        <v>0</v>
      </c>
      <c r="L519" s="216">
        <f t="shared" ref="L519" si="125">I519*K519</f>
        <v>0</v>
      </c>
      <c r="M519" s="324">
        <f t="shared" ref="M519" si="126">K519/F519</f>
        <v>0</v>
      </c>
    </row>
    <row r="520" spans="1:13" ht="12.75" customHeight="1" thickBot="1" x14ac:dyDescent="0.25">
      <c r="A520" s="133"/>
      <c r="B520" s="134" t="s">
        <v>31</v>
      </c>
      <c r="C520" s="173"/>
      <c r="D520" s="174"/>
      <c r="E520" s="165"/>
      <c r="F520" s="165">
        <v>1</v>
      </c>
      <c r="G520" s="277" t="s">
        <v>25</v>
      </c>
      <c r="H520" s="140">
        <v>0</v>
      </c>
      <c r="I520" s="14">
        <f>H520</f>
        <v>0</v>
      </c>
      <c r="J520" s="220"/>
      <c r="K520" s="221">
        <v>0</v>
      </c>
      <c r="L520" s="216">
        <f>I520*K520</f>
        <v>0</v>
      </c>
      <c r="M520" s="217">
        <f>K520/F520</f>
        <v>0</v>
      </c>
    </row>
    <row r="521" spans="1:13" ht="13.5" customHeight="1" x14ac:dyDescent="0.2">
      <c r="A521" s="122"/>
      <c r="B521" s="123"/>
      <c r="C521" s="123"/>
      <c r="D521" s="171"/>
      <c r="E521" s="239"/>
      <c r="F521" s="127"/>
      <c r="G521" s="123"/>
      <c r="H521" s="353"/>
      <c r="I521" s="33"/>
      <c r="J521" s="205"/>
      <c r="K521" s="205"/>
      <c r="L521" s="205"/>
      <c r="M521" s="354"/>
    </row>
    <row r="522" spans="1:13" ht="13.5" customHeight="1" thickBot="1" x14ac:dyDescent="0.25">
      <c r="A522" s="226"/>
      <c r="B522" s="245"/>
      <c r="C522" s="231"/>
      <c r="D522" s="229"/>
      <c r="E522" s="247"/>
      <c r="F522" s="248"/>
      <c r="G522" s="249"/>
      <c r="H522" s="355"/>
      <c r="I522" s="34"/>
      <c r="J522" s="356"/>
      <c r="K522" s="356"/>
      <c r="L522" s="356"/>
      <c r="M522" s="357"/>
    </row>
    <row r="523" spans="1:13" ht="12.75" customHeight="1" thickBot="1" x14ac:dyDescent="0.25">
      <c r="A523" s="153">
        <v>800960</v>
      </c>
      <c r="B523" s="236" t="s">
        <v>422</v>
      </c>
      <c r="C523" s="128" t="s">
        <v>266</v>
      </c>
      <c r="D523" s="234">
        <v>573308</v>
      </c>
      <c r="E523" s="234">
        <v>12</v>
      </c>
      <c r="F523" s="234">
        <v>12</v>
      </c>
      <c r="G523" s="128" t="s">
        <v>23</v>
      </c>
      <c r="H523" s="156">
        <v>5</v>
      </c>
      <c r="I523" s="35">
        <f t="shared" ref="I523:I528" si="127">$H$523*$F$523/F523</f>
        <v>5</v>
      </c>
      <c r="J523" s="358"/>
      <c r="K523" s="359">
        <v>0</v>
      </c>
      <c r="L523" s="216">
        <f>I523*K523</f>
        <v>0</v>
      </c>
      <c r="M523" s="324">
        <f>K523/F523</f>
        <v>0</v>
      </c>
    </row>
    <row r="524" spans="1:13" ht="12.75" customHeight="1" x14ac:dyDescent="0.2">
      <c r="A524" s="122"/>
      <c r="B524" s="123" t="s">
        <v>423</v>
      </c>
      <c r="C524" s="170" t="s">
        <v>58</v>
      </c>
      <c r="D524" s="234" t="s">
        <v>424</v>
      </c>
      <c r="E524" s="127">
        <v>12</v>
      </c>
      <c r="F524" s="127">
        <v>12</v>
      </c>
      <c r="G524" s="128" t="s">
        <v>23</v>
      </c>
      <c r="H524" s="204"/>
      <c r="I524" s="36">
        <f t="shared" si="127"/>
        <v>5</v>
      </c>
      <c r="J524" s="360"/>
      <c r="K524" s="361">
        <v>0</v>
      </c>
      <c r="L524" s="216">
        <f t="shared" ref="L524:L528" si="128">I524*K524</f>
        <v>0</v>
      </c>
      <c r="M524" s="324">
        <f t="shared" ref="M524:M528" si="129">K524/F524</f>
        <v>0</v>
      </c>
    </row>
    <row r="525" spans="1:13" ht="12.75" customHeight="1" x14ac:dyDescent="0.2">
      <c r="A525" s="122"/>
      <c r="B525" s="123" t="s">
        <v>35</v>
      </c>
      <c r="C525" s="170" t="s">
        <v>77</v>
      </c>
      <c r="D525" s="171" t="s">
        <v>425</v>
      </c>
      <c r="E525" s="127">
        <v>12</v>
      </c>
      <c r="F525" s="127">
        <v>12</v>
      </c>
      <c r="G525" s="128" t="s">
        <v>23</v>
      </c>
      <c r="H525" s="204"/>
      <c r="I525" s="36">
        <f t="shared" si="127"/>
        <v>5</v>
      </c>
      <c r="J525" s="360"/>
      <c r="K525" s="361">
        <v>0</v>
      </c>
      <c r="L525" s="216">
        <f t="shared" si="128"/>
        <v>0</v>
      </c>
      <c r="M525" s="324">
        <f t="shared" si="129"/>
        <v>0</v>
      </c>
    </row>
    <row r="526" spans="1:13" ht="12" customHeight="1" x14ac:dyDescent="0.2">
      <c r="A526" s="122"/>
      <c r="B526" s="123"/>
      <c r="C526" s="170" t="s">
        <v>53</v>
      </c>
      <c r="D526" s="171">
        <v>2108</v>
      </c>
      <c r="E526" s="335">
        <v>12</v>
      </c>
      <c r="F526" s="127">
        <v>12</v>
      </c>
      <c r="G526" s="128" t="s">
        <v>23</v>
      </c>
      <c r="H526" s="204"/>
      <c r="I526" s="36">
        <f t="shared" si="127"/>
        <v>5</v>
      </c>
      <c r="J526" s="360"/>
      <c r="K526" s="361">
        <v>0</v>
      </c>
      <c r="L526" s="216">
        <f t="shared" si="128"/>
        <v>0</v>
      </c>
      <c r="M526" s="324">
        <f t="shared" si="129"/>
        <v>0</v>
      </c>
    </row>
    <row r="527" spans="1:13" ht="13.5" customHeight="1" x14ac:dyDescent="0.2">
      <c r="A527" s="122"/>
      <c r="B527" s="197"/>
      <c r="C527" s="190" t="s">
        <v>29</v>
      </c>
      <c r="D527" s="203">
        <v>47140</v>
      </c>
      <c r="E527" s="127">
        <v>12</v>
      </c>
      <c r="F527" s="127">
        <v>12</v>
      </c>
      <c r="G527" s="128" t="s">
        <v>23</v>
      </c>
      <c r="H527" s="204"/>
      <c r="I527" s="37">
        <f t="shared" si="127"/>
        <v>5</v>
      </c>
      <c r="J527" s="362"/>
      <c r="K527" s="363">
        <v>0</v>
      </c>
      <c r="L527" s="364">
        <f t="shared" si="128"/>
        <v>0</v>
      </c>
      <c r="M527" s="365">
        <f t="shared" si="129"/>
        <v>0</v>
      </c>
    </row>
    <row r="528" spans="1:13" ht="15" customHeight="1" thickBot="1" x14ac:dyDescent="0.25">
      <c r="A528" s="271"/>
      <c r="B528" s="272"/>
      <c r="C528" s="294" t="s">
        <v>49</v>
      </c>
      <c r="D528" s="309" t="s">
        <v>1386</v>
      </c>
      <c r="E528" s="171">
        <v>12</v>
      </c>
      <c r="F528" s="127">
        <v>12</v>
      </c>
      <c r="G528" s="128" t="s">
        <v>23</v>
      </c>
      <c r="I528" s="37">
        <f t="shared" si="127"/>
        <v>5</v>
      </c>
      <c r="J528" s="362"/>
      <c r="K528" s="363">
        <v>0</v>
      </c>
      <c r="L528" s="364">
        <f t="shared" si="128"/>
        <v>0</v>
      </c>
      <c r="M528" s="365">
        <f t="shared" si="129"/>
        <v>0</v>
      </c>
    </row>
    <row r="529" spans="1:13" ht="15" customHeight="1" thickBot="1" x14ac:dyDescent="0.25">
      <c r="A529" s="133"/>
      <c r="B529" s="277" t="s">
        <v>31</v>
      </c>
      <c r="C529" s="173"/>
      <c r="D529" s="366"/>
      <c r="E529" s="165"/>
      <c r="F529" s="165">
        <v>1</v>
      </c>
      <c r="G529" s="277" t="s">
        <v>25</v>
      </c>
      <c r="H529" s="140">
        <v>0</v>
      </c>
      <c r="I529" s="38">
        <f>H529</f>
        <v>0</v>
      </c>
      <c r="J529" s="367"/>
      <c r="K529" s="368">
        <v>0</v>
      </c>
      <c r="L529" s="216">
        <f>I529*K529</f>
        <v>0</v>
      </c>
      <c r="M529" s="217">
        <f>K529/F529</f>
        <v>0</v>
      </c>
    </row>
    <row r="530" spans="1:13" ht="12.75" customHeight="1" thickBot="1" x14ac:dyDescent="0.25">
      <c r="A530" s="122"/>
      <c r="B530" s="128"/>
      <c r="C530" s="170"/>
      <c r="D530" s="155"/>
      <c r="E530" s="127"/>
      <c r="F530" s="127"/>
      <c r="G530" s="352"/>
      <c r="H530" s="369"/>
      <c r="I530" s="39"/>
      <c r="J530" s="187"/>
      <c r="K530" s="216"/>
      <c r="L530" s="216"/>
      <c r="M530" s="217"/>
    </row>
    <row r="531" spans="1:13" ht="12.75" customHeight="1" thickBot="1" x14ac:dyDescent="0.25">
      <c r="A531" s="113">
        <v>800970</v>
      </c>
      <c r="B531" s="114" t="s">
        <v>426</v>
      </c>
      <c r="C531" s="115" t="s">
        <v>266</v>
      </c>
      <c r="D531" s="116">
        <v>573310</v>
      </c>
      <c r="E531" s="116">
        <v>12</v>
      </c>
      <c r="F531" s="116">
        <v>12</v>
      </c>
      <c r="G531" s="115" t="s">
        <v>23</v>
      </c>
      <c r="H531" s="117">
        <v>5</v>
      </c>
      <c r="I531" s="40">
        <f t="shared" ref="I531:I536" si="130">$H$531*$F$531/F531</f>
        <v>5</v>
      </c>
      <c r="J531" s="370"/>
      <c r="K531" s="371">
        <v>0</v>
      </c>
      <c r="L531" s="177">
        <f>I531*K531</f>
        <v>0</v>
      </c>
      <c r="M531" s="326">
        <f>K531/F531</f>
        <v>0</v>
      </c>
    </row>
    <row r="532" spans="1:13" ht="12.75" customHeight="1" x14ac:dyDescent="0.2">
      <c r="A532" s="122"/>
      <c r="B532" s="123" t="s">
        <v>427</v>
      </c>
      <c r="C532" s="123" t="s">
        <v>58</v>
      </c>
      <c r="D532" s="127" t="s">
        <v>428</v>
      </c>
      <c r="E532" s="127">
        <v>12</v>
      </c>
      <c r="F532" s="127">
        <v>12</v>
      </c>
      <c r="G532" s="128" t="s">
        <v>23</v>
      </c>
      <c r="H532" s="224"/>
      <c r="I532" s="36">
        <f t="shared" si="130"/>
        <v>5</v>
      </c>
      <c r="J532" s="360"/>
      <c r="K532" s="361">
        <v>0</v>
      </c>
      <c r="L532" s="216">
        <f t="shared" ref="L532:L536" si="131">I532*K532</f>
        <v>0</v>
      </c>
      <c r="M532" s="324">
        <f t="shared" ref="M532:M536" si="132">K532/F532</f>
        <v>0</v>
      </c>
    </row>
    <row r="533" spans="1:13" ht="12.75" customHeight="1" x14ac:dyDescent="0.2">
      <c r="A533" s="122"/>
      <c r="B533" s="123" t="s">
        <v>35</v>
      </c>
      <c r="C533" s="123" t="s">
        <v>77</v>
      </c>
      <c r="D533" s="127" t="s">
        <v>429</v>
      </c>
      <c r="E533" s="127">
        <v>12</v>
      </c>
      <c r="F533" s="127">
        <v>12</v>
      </c>
      <c r="G533" s="128" t="s">
        <v>23</v>
      </c>
      <c r="H533" s="204"/>
      <c r="I533" s="36">
        <f t="shared" si="130"/>
        <v>5</v>
      </c>
      <c r="J533" s="360"/>
      <c r="K533" s="361">
        <v>0</v>
      </c>
      <c r="L533" s="216">
        <f t="shared" si="131"/>
        <v>0</v>
      </c>
      <c r="M533" s="324">
        <f t="shared" si="132"/>
        <v>0</v>
      </c>
    </row>
    <row r="534" spans="1:13" ht="12.75" customHeight="1" x14ac:dyDescent="0.2">
      <c r="A534" s="122"/>
      <c r="B534" s="123"/>
      <c r="C534" s="170" t="s">
        <v>53</v>
      </c>
      <c r="D534" s="171">
        <v>2110</v>
      </c>
      <c r="E534" s="335">
        <v>12</v>
      </c>
      <c r="F534" s="127">
        <v>12</v>
      </c>
      <c r="G534" s="128" t="s">
        <v>23</v>
      </c>
      <c r="H534" s="204"/>
      <c r="I534" s="36">
        <f t="shared" si="130"/>
        <v>5</v>
      </c>
      <c r="J534" s="360"/>
      <c r="K534" s="361">
        <v>0</v>
      </c>
      <c r="L534" s="216">
        <f t="shared" si="131"/>
        <v>0</v>
      </c>
      <c r="M534" s="324">
        <f t="shared" si="132"/>
        <v>0</v>
      </c>
    </row>
    <row r="535" spans="1:13" ht="12.75" customHeight="1" x14ac:dyDescent="0.2">
      <c r="A535" s="122"/>
      <c r="B535" s="197"/>
      <c r="C535" s="190" t="s">
        <v>29</v>
      </c>
      <c r="D535" s="203">
        <v>47392</v>
      </c>
      <c r="E535" s="127">
        <v>12</v>
      </c>
      <c r="F535" s="127">
        <v>12</v>
      </c>
      <c r="G535" s="128" t="s">
        <v>23</v>
      </c>
      <c r="H535" s="204"/>
      <c r="I535" s="36">
        <f t="shared" si="130"/>
        <v>5</v>
      </c>
      <c r="J535" s="360"/>
      <c r="K535" s="361">
        <v>0</v>
      </c>
      <c r="L535" s="216">
        <f t="shared" si="131"/>
        <v>0</v>
      </c>
      <c r="M535" s="324">
        <f t="shared" si="132"/>
        <v>0</v>
      </c>
    </row>
    <row r="536" spans="1:13" ht="15" customHeight="1" thickBot="1" x14ac:dyDescent="0.25">
      <c r="A536" s="271"/>
      <c r="B536" s="272"/>
      <c r="C536" s="294" t="s">
        <v>49</v>
      </c>
      <c r="D536" s="309" t="s">
        <v>1387</v>
      </c>
      <c r="E536" s="171">
        <v>12</v>
      </c>
      <c r="F536" s="127">
        <v>12</v>
      </c>
      <c r="G536" s="128" t="s">
        <v>23</v>
      </c>
      <c r="I536" s="36">
        <f t="shared" si="130"/>
        <v>5</v>
      </c>
      <c r="J536" s="360"/>
      <c r="K536" s="361">
        <v>0</v>
      </c>
      <c r="L536" s="216">
        <f t="shared" si="131"/>
        <v>0</v>
      </c>
      <c r="M536" s="324">
        <f t="shared" si="132"/>
        <v>0</v>
      </c>
    </row>
    <row r="537" spans="1:13" ht="15" customHeight="1" thickBot="1" x14ac:dyDescent="0.25">
      <c r="A537" s="133"/>
      <c r="B537" s="277" t="s">
        <v>31</v>
      </c>
      <c r="C537" s="173"/>
      <c r="D537" s="366"/>
      <c r="E537" s="372"/>
      <c r="F537" s="372">
        <v>1</v>
      </c>
      <c r="G537" s="373" t="s">
        <v>25</v>
      </c>
      <c r="H537" s="140">
        <v>0</v>
      </c>
      <c r="I537" s="27">
        <f>H537</f>
        <v>0</v>
      </c>
      <c r="J537" s="235"/>
      <c r="K537" s="221">
        <v>0</v>
      </c>
      <c r="L537" s="216">
        <f>I537*K537</f>
        <v>0</v>
      </c>
      <c r="M537" s="217">
        <f>K537/F537</f>
        <v>0</v>
      </c>
    </row>
    <row r="538" spans="1:13" ht="12.75" customHeight="1" thickBot="1" x14ac:dyDescent="0.25">
      <c r="A538" s="226"/>
      <c r="B538" s="128"/>
      <c r="C538" s="170"/>
      <c r="D538" s="155"/>
      <c r="E538" s="246"/>
      <c r="F538" s="246"/>
      <c r="G538" s="374"/>
      <c r="H538" s="369"/>
      <c r="I538" s="11"/>
      <c r="J538" s="187"/>
      <c r="K538" s="216"/>
      <c r="L538" s="216"/>
      <c r="M538" s="217"/>
    </row>
    <row r="539" spans="1:13" ht="12.75" customHeight="1" thickBot="1" x14ac:dyDescent="0.25">
      <c r="A539" s="153">
        <v>800980</v>
      </c>
      <c r="B539" s="154" t="s">
        <v>430</v>
      </c>
      <c r="C539" s="115" t="s">
        <v>266</v>
      </c>
      <c r="D539" s="116">
        <v>573312</v>
      </c>
      <c r="E539" s="234">
        <v>12</v>
      </c>
      <c r="F539" s="234">
        <v>12</v>
      </c>
      <c r="G539" s="128" t="s">
        <v>23</v>
      </c>
      <c r="H539" s="156">
        <v>5</v>
      </c>
      <c r="I539" s="40">
        <f t="shared" ref="I539:I544" si="133">$H$539*$F$539/F539</f>
        <v>5</v>
      </c>
      <c r="J539" s="370"/>
      <c r="K539" s="371">
        <v>0</v>
      </c>
      <c r="L539" s="177">
        <f>I539*K539</f>
        <v>0</v>
      </c>
      <c r="M539" s="326">
        <f>K539/F539</f>
        <v>0</v>
      </c>
    </row>
    <row r="540" spans="1:13" ht="12.75" customHeight="1" x14ac:dyDescent="0.2">
      <c r="A540" s="122"/>
      <c r="B540" s="123" t="s">
        <v>431</v>
      </c>
      <c r="C540" s="123" t="s">
        <v>58</v>
      </c>
      <c r="D540" s="127" t="s">
        <v>432</v>
      </c>
      <c r="E540" s="127">
        <v>12</v>
      </c>
      <c r="F540" s="127">
        <v>12</v>
      </c>
      <c r="G540" s="128" t="s">
        <v>23</v>
      </c>
      <c r="H540" s="204"/>
      <c r="I540" s="36">
        <f t="shared" si="133"/>
        <v>5</v>
      </c>
      <c r="J540" s="360"/>
      <c r="K540" s="361">
        <v>0</v>
      </c>
      <c r="L540" s="216">
        <f t="shared" ref="L540:L544" si="134">I540*K540</f>
        <v>0</v>
      </c>
      <c r="M540" s="324">
        <f t="shared" ref="M540:M544" si="135">K540/F540</f>
        <v>0</v>
      </c>
    </row>
    <row r="541" spans="1:13" ht="12.75" customHeight="1" x14ac:dyDescent="0.2">
      <c r="A541" s="122"/>
      <c r="B541" s="123" t="s">
        <v>35</v>
      </c>
      <c r="C541" s="170" t="s">
        <v>77</v>
      </c>
      <c r="D541" s="171" t="s">
        <v>433</v>
      </c>
      <c r="E541" s="127">
        <v>12</v>
      </c>
      <c r="F541" s="127">
        <v>12</v>
      </c>
      <c r="G541" s="128" t="s">
        <v>23</v>
      </c>
      <c r="H541" s="204"/>
      <c r="I541" s="36">
        <f t="shared" si="133"/>
        <v>5</v>
      </c>
      <c r="J541" s="360"/>
      <c r="K541" s="361">
        <v>0</v>
      </c>
      <c r="L541" s="216">
        <f t="shared" si="134"/>
        <v>0</v>
      </c>
      <c r="M541" s="324">
        <f t="shared" si="135"/>
        <v>0</v>
      </c>
    </row>
    <row r="542" spans="1:13" ht="12" customHeight="1" x14ac:dyDescent="0.2">
      <c r="A542" s="122"/>
      <c r="B542" s="123"/>
      <c r="C542" s="170" t="s">
        <v>53</v>
      </c>
      <c r="D542" s="171">
        <v>2112</v>
      </c>
      <c r="E542" s="335">
        <v>12</v>
      </c>
      <c r="F542" s="127">
        <v>12</v>
      </c>
      <c r="G542" s="128" t="s">
        <v>23</v>
      </c>
      <c r="H542" s="204"/>
      <c r="I542" s="36">
        <f t="shared" si="133"/>
        <v>5</v>
      </c>
      <c r="J542" s="360"/>
      <c r="K542" s="361">
        <v>0</v>
      </c>
      <c r="L542" s="216">
        <f t="shared" si="134"/>
        <v>0</v>
      </c>
      <c r="M542" s="324">
        <f t="shared" si="135"/>
        <v>0</v>
      </c>
    </row>
    <row r="543" spans="1:13" ht="13.5" customHeight="1" x14ac:dyDescent="0.2">
      <c r="A543" s="122"/>
      <c r="B543" s="197"/>
      <c r="C543" s="190" t="s">
        <v>29</v>
      </c>
      <c r="D543" s="203">
        <v>47142</v>
      </c>
      <c r="E543" s="192">
        <v>12</v>
      </c>
      <c r="F543" s="127">
        <v>12</v>
      </c>
      <c r="G543" s="128" t="s">
        <v>23</v>
      </c>
      <c r="H543" s="204"/>
      <c r="I543" s="36">
        <f t="shared" si="133"/>
        <v>5</v>
      </c>
      <c r="J543" s="360"/>
      <c r="K543" s="361">
        <v>0</v>
      </c>
      <c r="L543" s="216">
        <f t="shared" si="134"/>
        <v>0</v>
      </c>
      <c r="M543" s="324">
        <f t="shared" si="135"/>
        <v>0</v>
      </c>
    </row>
    <row r="544" spans="1:13" ht="15" customHeight="1" thickBot="1" x14ac:dyDescent="0.25">
      <c r="A544" s="271"/>
      <c r="B544" s="272"/>
      <c r="C544" s="294" t="s">
        <v>49</v>
      </c>
      <c r="D544" s="309" t="s">
        <v>1388</v>
      </c>
      <c r="E544" s="309">
        <v>12</v>
      </c>
      <c r="F544" s="171">
        <v>12</v>
      </c>
      <c r="G544" s="128" t="s">
        <v>23</v>
      </c>
      <c r="I544" s="36">
        <f t="shared" si="133"/>
        <v>5</v>
      </c>
      <c r="J544" s="360"/>
      <c r="K544" s="361">
        <v>0</v>
      </c>
      <c r="L544" s="216">
        <f t="shared" si="134"/>
        <v>0</v>
      </c>
      <c r="M544" s="324">
        <f t="shared" si="135"/>
        <v>0</v>
      </c>
    </row>
    <row r="545" spans="1:13" ht="15" customHeight="1" thickBot="1" x14ac:dyDescent="0.25">
      <c r="A545" s="133"/>
      <c r="B545" s="277" t="s">
        <v>31</v>
      </c>
      <c r="C545" s="173"/>
      <c r="D545" s="366"/>
      <c r="E545" s="137"/>
      <c r="F545" s="165">
        <v>1</v>
      </c>
      <c r="G545" s="277" t="s">
        <v>25</v>
      </c>
      <c r="H545" s="140">
        <v>0</v>
      </c>
      <c r="I545" s="27">
        <f>H545</f>
        <v>0</v>
      </c>
      <c r="J545" s="235"/>
      <c r="K545" s="221">
        <v>0</v>
      </c>
      <c r="L545" s="216">
        <f>I545*K545</f>
        <v>0</v>
      </c>
      <c r="M545" s="217">
        <f>K545/F545</f>
        <v>0</v>
      </c>
    </row>
    <row r="546" spans="1:13" ht="12.75" customHeight="1" thickBot="1" x14ac:dyDescent="0.25">
      <c r="A546" s="226"/>
      <c r="B546" s="231"/>
      <c r="C546" s="228"/>
      <c r="D546" s="229"/>
      <c r="E546" s="246"/>
      <c r="F546" s="230"/>
      <c r="G546" s="231"/>
      <c r="H546" s="375"/>
      <c r="I546" s="26"/>
      <c r="J546" s="315"/>
      <c r="K546" s="243"/>
      <c r="L546" s="243"/>
      <c r="M546" s="244"/>
    </row>
    <row r="547" spans="1:13" ht="12.75" customHeight="1" thickBot="1" x14ac:dyDescent="0.25">
      <c r="A547" s="232">
        <v>800990</v>
      </c>
      <c r="B547" s="233" t="s">
        <v>434</v>
      </c>
      <c r="C547" s="128" t="s">
        <v>266</v>
      </c>
      <c r="D547" s="234">
        <v>573316</v>
      </c>
      <c r="E547" s="234">
        <v>12</v>
      </c>
      <c r="F547" s="234">
        <v>12</v>
      </c>
      <c r="G547" s="128" t="s">
        <v>23</v>
      </c>
      <c r="H547" s="156">
        <v>5</v>
      </c>
      <c r="I547" s="35">
        <f t="shared" ref="I547:I552" si="136">$H$547*$F$547/F547</f>
        <v>5</v>
      </c>
      <c r="J547" s="358"/>
      <c r="K547" s="359">
        <v>0</v>
      </c>
      <c r="L547" s="216">
        <f>I547*K547</f>
        <v>0</v>
      </c>
      <c r="M547" s="324">
        <f>K547/F547</f>
        <v>0</v>
      </c>
    </row>
    <row r="548" spans="1:13" ht="12.75" customHeight="1" x14ac:dyDescent="0.2">
      <c r="A548" s="122"/>
      <c r="B548" s="123" t="s">
        <v>435</v>
      </c>
      <c r="C548" s="123" t="s">
        <v>58</v>
      </c>
      <c r="D548" s="127" t="s">
        <v>436</v>
      </c>
      <c r="E548" s="127">
        <v>12</v>
      </c>
      <c r="F548" s="127">
        <v>12</v>
      </c>
      <c r="G548" s="128" t="s">
        <v>23</v>
      </c>
      <c r="H548" s="224"/>
      <c r="I548" s="36">
        <f t="shared" si="136"/>
        <v>5</v>
      </c>
      <c r="J548" s="360"/>
      <c r="K548" s="361">
        <v>0</v>
      </c>
      <c r="L548" s="216">
        <f t="shared" ref="L548:L552" si="137">I548*K548</f>
        <v>0</v>
      </c>
      <c r="M548" s="324">
        <f t="shared" ref="M548:M552" si="138">K548/F548</f>
        <v>0</v>
      </c>
    </row>
    <row r="549" spans="1:13" ht="12.75" customHeight="1" x14ac:dyDescent="0.2">
      <c r="A549" s="122"/>
      <c r="B549" s="123" t="s">
        <v>35</v>
      </c>
      <c r="C549" s="170" t="s">
        <v>77</v>
      </c>
      <c r="D549" s="171" t="s">
        <v>437</v>
      </c>
      <c r="E549" s="127">
        <v>12</v>
      </c>
      <c r="F549" s="127">
        <v>12</v>
      </c>
      <c r="G549" s="128" t="s">
        <v>23</v>
      </c>
      <c r="H549" s="204"/>
      <c r="I549" s="36">
        <f t="shared" si="136"/>
        <v>5</v>
      </c>
      <c r="J549" s="360"/>
      <c r="K549" s="361">
        <v>0</v>
      </c>
      <c r="L549" s="216">
        <f t="shared" si="137"/>
        <v>0</v>
      </c>
      <c r="M549" s="324">
        <f t="shared" si="138"/>
        <v>0</v>
      </c>
    </row>
    <row r="550" spans="1:13" ht="12.75" customHeight="1" x14ac:dyDescent="0.2">
      <c r="A550" s="122"/>
      <c r="B550" s="123"/>
      <c r="C550" s="170" t="s">
        <v>53</v>
      </c>
      <c r="D550" s="171">
        <v>2116</v>
      </c>
      <c r="E550" s="335">
        <v>12</v>
      </c>
      <c r="F550" s="127">
        <v>12</v>
      </c>
      <c r="G550" s="128" t="s">
        <v>23</v>
      </c>
      <c r="H550" s="204"/>
      <c r="I550" s="36">
        <f t="shared" si="136"/>
        <v>5</v>
      </c>
      <c r="J550" s="360"/>
      <c r="K550" s="361">
        <v>0</v>
      </c>
      <c r="L550" s="216">
        <f t="shared" si="137"/>
        <v>0</v>
      </c>
      <c r="M550" s="324">
        <f t="shared" si="138"/>
        <v>0</v>
      </c>
    </row>
    <row r="551" spans="1:13" ht="12.75" customHeight="1" x14ac:dyDescent="0.2">
      <c r="A551" s="122"/>
      <c r="B551" s="197"/>
      <c r="C551" s="170" t="s">
        <v>29</v>
      </c>
      <c r="D551" s="171">
        <v>47143</v>
      </c>
      <c r="E551" s="127">
        <v>12</v>
      </c>
      <c r="F551" s="127">
        <v>12</v>
      </c>
      <c r="G551" s="128" t="s">
        <v>23</v>
      </c>
      <c r="H551" s="204"/>
      <c r="I551" s="36">
        <f t="shared" si="136"/>
        <v>5</v>
      </c>
      <c r="J551" s="360"/>
      <c r="K551" s="361">
        <v>0</v>
      </c>
      <c r="L551" s="216">
        <f t="shared" si="137"/>
        <v>0</v>
      </c>
      <c r="M551" s="324">
        <f t="shared" si="138"/>
        <v>0</v>
      </c>
    </row>
    <row r="552" spans="1:13" ht="15" customHeight="1" thickBot="1" x14ac:dyDescent="0.25">
      <c r="A552" s="376"/>
      <c r="B552" s="272"/>
      <c r="C552" s="377" t="s">
        <v>49</v>
      </c>
      <c r="D552" s="125" t="s">
        <v>1389</v>
      </c>
      <c r="E552" s="126">
        <v>12</v>
      </c>
      <c r="F552" s="126">
        <v>12</v>
      </c>
      <c r="G552" s="378" t="s">
        <v>23</v>
      </c>
      <c r="H552" s="379"/>
      <c r="I552" s="41">
        <f t="shared" si="136"/>
        <v>5</v>
      </c>
      <c r="J552" s="380"/>
      <c r="K552" s="381">
        <v>0</v>
      </c>
      <c r="L552" s="216">
        <f t="shared" si="137"/>
        <v>0</v>
      </c>
      <c r="M552" s="324">
        <f t="shared" si="138"/>
        <v>0</v>
      </c>
    </row>
    <row r="553" spans="1:13" ht="15" customHeight="1" thickBot="1" x14ac:dyDescent="0.25">
      <c r="A553" s="133"/>
      <c r="B553" s="277" t="s">
        <v>31</v>
      </c>
      <c r="C553" s="173"/>
      <c r="D553" s="366"/>
      <c r="E553" s="137"/>
      <c r="F553" s="165">
        <v>1</v>
      </c>
      <c r="G553" s="277" t="s">
        <v>25</v>
      </c>
      <c r="H553" s="140">
        <v>0</v>
      </c>
      <c r="I553" s="27">
        <f>H553</f>
        <v>0</v>
      </c>
      <c r="J553" s="235"/>
      <c r="K553" s="221">
        <v>0</v>
      </c>
      <c r="L553" s="216">
        <f>I553*K553</f>
        <v>0</v>
      </c>
      <c r="M553" s="217">
        <f>K553/F553</f>
        <v>0</v>
      </c>
    </row>
    <row r="554" spans="1:13" ht="12.75" customHeight="1" thickBot="1" x14ac:dyDescent="0.25">
      <c r="A554" s="226"/>
      <c r="B554" s="231"/>
      <c r="C554" s="228"/>
      <c r="D554" s="229"/>
      <c r="E554" s="246"/>
      <c r="F554" s="230"/>
      <c r="G554" s="231"/>
      <c r="H554" s="375"/>
      <c r="I554" s="26"/>
      <c r="J554" s="315"/>
      <c r="K554" s="243"/>
      <c r="L554" s="243"/>
      <c r="M554" s="244"/>
    </row>
    <row r="555" spans="1:13" ht="12.75" customHeight="1" thickBot="1" x14ac:dyDescent="0.25">
      <c r="A555" s="153">
        <v>801000</v>
      </c>
      <c r="B555" s="382" t="s">
        <v>438</v>
      </c>
      <c r="C555" s="383" t="s">
        <v>266</v>
      </c>
      <c r="D555" s="384">
        <v>573330</v>
      </c>
      <c r="E555" s="384">
        <v>12</v>
      </c>
      <c r="F555" s="384">
        <v>12</v>
      </c>
      <c r="G555" s="170" t="s">
        <v>23</v>
      </c>
      <c r="H555" s="156">
        <v>0</v>
      </c>
      <c r="I555" s="35">
        <f t="shared" ref="I555:I560" si="139">$H$555*$F$555/F555</f>
        <v>0</v>
      </c>
      <c r="J555" s="358"/>
      <c r="K555" s="359">
        <v>0</v>
      </c>
      <c r="L555" s="216">
        <f>I555*K555</f>
        <v>0</v>
      </c>
      <c r="M555" s="324">
        <f>K555/F555</f>
        <v>0</v>
      </c>
    </row>
    <row r="556" spans="1:13" ht="12.75" customHeight="1" x14ac:dyDescent="0.2">
      <c r="A556" s="122"/>
      <c r="B556" s="123" t="s">
        <v>439</v>
      </c>
      <c r="C556" s="128" t="s">
        <v>58</v>
      </c>
      <c r="D556" s="234" t="s">
        <v>440</v>
      </c>
      <c r="E556" s="234">
        <v>12</v>
      </c>
      <c r="F556" s="234">
        <v>12</v>
      </c>
      <c r="G556" s="128" t="s">
        <v>23</v>
      </c>
      <c r="H556" s="204"/>
      <c r="I556" s="36">
        <f t="shared" si="139"/>
        <v>0</v>
      </c>
      <c r="J556" s="360"/>
      <c r="K556" s="361">
        <v>0</v>
      </c>
      <c r="L556" s="216">
        <f t="shared" ref="L556:L560" si="140">I556*K556</f>
        <v>0</v>
      </c>
      <c r="M556" s="324">
        <f t="shared" ref="M556:M560" si="141">K556/F556</f>
        <v>0</v>
      </c>
    </row>
    <row r="557" spans="1:13" ht="12.75" customHeight="1" x14ac:dyDescent="0.2">
      <c r="A557" s="122"/>
      <c r="B557" s="123" t="s">
        <v>35</v>
      </c>
      <c r="C557" s="123" t="s">
        <v>77</v>
      </c>
      <c r="D557" s="127" t="s">
        <v>441</v>
      </c>
      <c r="E557" s="127">
        <v>12</v>
      </c>
      <c r="F557" s="127">
        <v>12</v>
      </c>
      <c r="G557" s="128" t="s">
        <v>23</v>
      </c>
      <c r="H557" s="204"/>
      <c r="I557" s="36">
        <f t="shared" si="139"/>
        <v>0</v>
      </c>
      <c r="J557" s="360"/>
      <c r="K557" s="361">
        <v>0</v>
      </c>
      <c r="L557" s="216">
        <f t="shared" si="140"/>
        <v>0</v>
      </c>
      <c r="M557" s="324">
        <f t="shared" si="141"/>
        <v>0</v>
      </c>
    </row>
    <row r="558" spans="1:13" ht="12" customHeight="1" x14ac:dyDescent="0.2">
      <c r="A558" s="122"/>
      <c r="B558" s="123"/>
      <c r="C558" s="170" t="s">
        <v>53</v>
      </c>
      <c r="D558" s="171">
        <v>2130</v>
      </c>
      <c r="E558" s="335">
        <v>12</v>
      </c>
      <c r="F558" s="127">
        <v>12</v>
      </c>
      <c r="G558" s="128" t="s">
        <v>23</v>
      </c>
      <c r="H558" s="204"/>
      <c r="I558" s="36">
        <f t="shared" si="139"/>
        <v>0</v>
      </c>
      <c r="J558" s="360"/>
      <c r="K558" s="361">
        <v>0</v>
      </c>
      <c r="L558" s="216">
        <f t="shared" si="140"/>
        <v>0</v>
      </c>
      <c r="M558" s="324">
        <f t="shared" si="141"/>
        <v>0</v>
      </c>
    </row>
    <row r="559" spans="1:13" ht="13.5" customHeight="1" x14ac:dyDescent="0.2">
      <c r="A559" s="122"/>
      <c r="B559" s="197"/>
      <c r="C559" s="190" t="s">
        <v>29</v>
      </c>
      <c r="D559" s="203">
        <v>47146</v>
      </c>
      <c r="E559" s="192">
        <v>12</v>
      </c>
      <c r="F559" s="127">
        <v>12</v>
      </c>
      <c r="G559" s="128" t="s">
        <v>23</v>
      </c>
      <c r="H559" s="204"/>
      <c r="I559" s="36">
        <f t="shared" si="139"/>
        <v>0</v>
      </c>
      <c r="J559" s="360"/>
      <c r="K559" s="361">
        <v>0</v>
      </c>
      <c r="L559" s="216">
        <f t="shared" si="140"/>
        <v>0</v>
      </c>
      <c r="M559" s="324">
        <f t="shared" si="141"/>
        <v>0</v>
      </c>
    </row>
    <row r="560" spans="1:13" ht="15" customHeight="1" thickBot="1" x14ac:dyDescent="0.25">
      <c r="A560" s="271"/>
      <c r="B560" s="272"/>
      <c r="C560" s="294" t="s">
        <v>49</v>
      </c>
      <c r="D560" s="309" t="s">
        <v>1390</v>
      </c>
      <c r="E560" s="309">
        <v>12</v>
      </c>
      <c r="F560" s="171">
        <v>12</v>
      </c>
      <c r="G560" s="128" t="s">
        <v>23</v>
      </c>
      <c r="I560" s="36">
        <f t="shared" si="139"/>
        <v>0</v>
      </c>
      <c r="J560" s="360"/>
      <c r="K560" s="361">
        <v>0</v>
      </c>
      <c r="L560" s="216">
        <f t="shared" si="140"/>
        <v>0</v>
      </c>
      <c r="M560" s="324">
        <f t="shared" si="141"/>
        <v>0</v>
      </c>
    </row>
    <row r="561" spans="1:13" ht="15" customHeight="1" thickBot="1" x14ac:dyDescent="0.25">
      <c r="A561" s="133"/>
      <c r="B561" s="277" t="s">
        <v>31</v>
      </c>
      <c r="C561" s="173"/>
      <c r="D561" s="366"/>
      <c r="E561" s="137"/>
      <c r="F561" s="165">
        <v>1</v>
      </c>
      <c r="G561" s="277" t="s">
        <v>25</v>
      </c>
      <c r="H561" s="140">
        <v>0</v>
      </c>
      <c r="I561" s="27">
        <f>H561</f>
        <v>0</v>
      </c>
      <c r="J561" s="235"/>
      <c r="K561" s="221">
        <v>0</v>
      </c>
      <c r="L561" s="216">
        <f>I561*K561</f>
        <v>0</v>
      </c>
      <c r="M561" s="217">
        <f>K561/F561</f>
        <v>0</v>
      </c>
    </row>
    <row r="562" spans="1:13" ht="12.75" customHeight="1" thickBot="1" x14ac:dyDescent="0.25">
      <c r="A562" s="226"/>
      <c r="B562" s="231"/>
      <c r="C562" s="228"/>
      <c r="D562" s="229"/>
      <c r="E562" s="246"/>
      <c r="F562" s="230"/>
      <c r="G562" s="231"/>
      <c r="H562" s="375"/>
      <c r="I562" s="26"/>
      <c r="J562" s="315"/>
      <c r="K562" s="243"/>
      <c r="L562" s="243"/>
      <c r="M562" s="244"/>
    </row>
    <row r="563" spans="1:13" ht="12.75" customHeight="1" thickBot="1" x14ac:dyDescent="0.25">
      <c r="A563" s="113">
        <v>801010</v>
      </c>
      <c r="B563" s="114" t="s">
        <v>442</v>
      </c>
      <c r="C563" s="115" t="s">
        <v>266</v>
      </c>
      <c r="D563" s="116">
        <v>573340</v>
      </c>
      <c r="E563" s="116">
        <v>12</v>
      </c>
      <c r="F563" s="116">
        <v>12</v>
      </c>
      <c r="G563" s="115" t="s">
        <v>23</v>
      </c>
      <c r="H563" s="262">
        <v>5</v>
      </c>
      <c r="I563" s="40">
        <f t="shared" ref="I563:I568" si="142">$H$563*$F$563/F563</f>
        <v>5</v>
      </c>
      <c r="J563" s="370"/>
      <c r="K563" s="371">
        <v>0</v>
      </c>
      <c r="L563" s="177">
        <f>I563*K563</f>
        <v>0</v>
      </c>
      <c r="M563" s="326">
        <f>K563/F563</f>
        <v>0</v>
      </c>
    </row>
    <row r="564" spans="1:13" ht="12.75" customHeight="1" x14ac:dyDescent="0.2">
      <c r="A564" s="122"/>
      <c r="B564" s="123" t="s">
        <v>443</v>
      </c>
      <c r="C564" s="123" t="s">
        <v>58</v>
      </c>
      <c r="D564" s="127" t="s">
        <v>444</v>
      </c>
      <c r="E564" s="127">
        <v>12</v>
      </c>
      <c r="F564" s="127">
        <v>12</v>
      </c>
      <c r="G564" s="123" t="s">
        <v>23</v>
      </c>
      <c r="H564" s="213"/>
      <c r="I564" s="36">
        <f t="shared" si="142"/>
        <v>5</v>
      </c>
      <c r="J564" s="360"/>
      <c r="K564" s="361">
        <v>0</v>
      </c>
      <c r="L564" s="216">
        <f t="shared" ref="L564:L568" si="143">I564*K564</f>
        <v>0</v>
      </c>
      <c r="M564" s="324">
        <f t="shared" ref="M564:M568" si="144">K564/F564</f>
        <v>0</v>
      </c>
    </row>
    <row r="565" spans="1:13" ht="12.75" customHeight="1" x14ac:dyDescent="0.2">
      <c r="A565" s="122"/>
      <c r="B565" s="123" t="s">
        <v>35</v>
      </c>
      <c r="C565" s="123" t="s">
        <v>77</v>
      </c>
      <c r="D565" s="127" t="s">
        <v>445</v>
      </c>
      <c r="E565" s="127">
        <v>12</v>
      </c>
      <c r="F565" s="127">
        <v>12</v>
      </c>
      <c r="G565" s="123" t="s">
        <v>23</v>
      </c>
      <c r="H565" s="186"/>
      <c r="I565" s="36">
        <f t="shared" si="142"/>
        <v>5</v>
      </c>
      <c r="J565" s="360"/>
      <c r="K565" s="361">
        <v>0</v>
      </c>
      <c r="L565" s="216">
        <f t="shared" si="143"/>
        <v>0</v>
      </c>
      <c r="M565" s="324">
        <f t="shared" si="144"/>
        <v>0</v>
      </c>
    </row>
    <row r="566" spans="1:13" ht="12.75" customHeight="1" x14ac:dyDescent="0.2">
      <c r="A566" s="122"/>
      <c r="B566" s="123"/>
      <c r="C566" s="170" t="s">
        <v>53</v>
      </c>
      <c r="D566" s="171">
        <v>2140</v>
      </c>
      <c r="E566" s="335">
        <v>12</v>
      </c>
      <c r="F566" s="127">
        <v>12</v>
      </c>
      <c r="G566" s="128" t="s">
        <v>23</v>
      </c>
      <c r="H566" s="204"/>
      <c r="I566" s="36">
        <f t="shared" si="142"/>
        <v>5</v>
      </c>
      <c r="J566" s="360"/>
      <c r="K566" s="361">
        <v>0</v>
      </c>
      <c r="L566" s="216">
        <f t="shared" si="143"/>
        <v>0</v>
      </c>
      <c r="M566" s="324">
        <f t="shared" si="144"/>
        <v>0</v>
      </c>
    </row>
    <row r="567" spans="1:13" ht="12.75" customHeight="1" x14ac:dyDescent="0.2">
      <c r="A567" s="122"/>
      <c r="B567" s="197"/>
      <c r="C567" s="190" t="s">
        <v>29</v>
      </c>
      <c r="D567" s="203">
        <v>47147</v>
      </c>
      <c r="E567" s="192">
        <v>12</v>
      </c>
      <c r="F567" s="127">
        <v>12</v>
      </c>
      <c r="G567" s="128" t="s">
        <v>23</v>
      </c>
      <c r="H567" s="204"/>
      <c r="I567" s="36">
        <f t="shared" si="142"/>
        <v>5</v>
      </c>
      <c r="J567" s="360"/>
      <c r="K567" s="361">
        <v>0</v>
      </c>
      <c r="L567" s="216">
        <f t="shared" si="143"/>
        <v>0</v>
      </c>
      <c r="M567" s="324">
        <f t="shared" si="144"/>
        <v>0</v>
      </c>
    </row>
    <row r="568" spans="1:13" ht="15" customHeight="1" thickBot="1" x14ac:dyDescent="0.25">
      <c r="A568" s="271"/>
      <c r="B568" s="272"/>
      <c r="C568" s="294" t="s">
        <v>49</v>
      </c>
      <c r="D568" s="309" t="s">
        <v>1391</v>
      </c>
      <c r="E568" s="309">
        <v>12</v>
      </c>
      <c r="F568" s="171">
        <v>12</v>
      </c>
      <c r="G568" s="128" t="s">
        <v>23</v>
      </c>
      <c r="I568" s="36">
        <f t="shared" si="142"/>
        <v>5</v>
      </c>
      <c r="J568" s="360"/>
      <c r="K568" s="361">
        <v>0</v>
      </c>
      <c r="L568" s="216">
        <f t="shared" si="143"/>
        <v>0</v>
      </c>
      <c r="M568" s="324">
        <f t="shared" si="144"/>
        <v>0</v>
      </c>
    </row>
    <row r="569" spans="1:13" ht="15" customHeight="1" thickBot="1" x14ac:dyDescent="0.25">
      <c r="A569" s="133"/>
      <c r="B569" s="277" t="s">
        <v>31</v>
      </c>
      <c r="C569" s="173"/>
      <c r="D569" s="366"/>
      <c r="E569" s="137"/>
      <c r="F569" s="165">
        <v>1</v>
      </c>
      <c r="G569" s="277" t="s">
        <v>25</v>
      </c>
      <c r="H569" s="140">
        <v>0</v>
      </c>
      <c r="I569" s="27">
        <f>H569</f>
        <v>0</v>
      </c>
      <c r="J569" s="235"/>
      <c r="K569" s="221">
        <v>0</v>
      </c>
      <c r="L569" s="216">
        <f>I569*K569</f>
        <v>0</v>
      </c>
      <c r="M569" s="217">
        <f>K569/F569</f>
        <v>0</v>
      </c>
    </row>
    <row r="570" spans="1:13" ht="12.75" customHeight="1" thickBot="1" x14ac:dyDescent="0.25">
      <c r="A570" s="226"/>
      <c r="B570" s="231"/>
      <c r="C570" s="228"/>
      <c r="D570" s="229"/>
      <c r="E570" s="246"/>
      <c r="F570" s="230"/>
      <c r="G570" s="231"/>
      <c r="H570" s="375"/>
      <c r="I570" s="26"/>
      <c r="J570" s="315"/>
      <c r="K570" s="243"/>
      <c r="L570" s="243"/>
      <c r="M570" s="244"/>
    </row>
    <row r="571" spans="1:13" ht="12.75" customHeight="1" thickBot="1" x14ac:dyDescent="0.25">
      <c r="A571" s="153">
        <v>8001020</v>
      </c>
      <c r="B571" s="236" t="s">
        <v>446</v>
      </c>
      <c r="C571" s="170" t="s">
        <v>237</v>
      </c>
      <c r="D571" s="116" t="s">
        <v>447</v>
      </c>
      <c r="E571" s="234">
        <v>6</v>
      </c>
      <c r="F571" s="234">
        <v>6</v>
      </c>
      <c r="G571" s="128" t="s">
        <v>23</v>
      </c>
      <c r="H571" s="156">
        <v>0</v>
      </c>
      <c r="I571" s="40">
        <f>$H$571*$F$571/F571</f>
        <v>0</v>
      </c>
      <c r="J571" s="370"/>
      <c r="K571" s="371">
        <v>0</v>
      </c>
      <c r="L571" s="177">
        <f>I571*K571</f>
        <v>0</v>
      </c>
      <c r="M571" s="326">
        <f>K571/F571</f>
        <v>0</v>
      </c>
    </row>
    <row r="572" spans="1:13" ht="12" customHeight="1" x14ac:dyDescent="0.2">
      <c r="A572" s="122"/>
      <c r="B572" s="123" t="s">
        <v>448</v>
      </c>
      <c r="C572" s="170" t="s">
        <v>58</v>
      </c>
      <c r="D572" s="171" t="s">
        <v>449</v>
      </c>
      <c r="E572" s="127">
        <v>6</v>
      </c>
      <c r="F572" s="127">
        <v>6</v>
      </c>
      <c r="G572" s="128" t="s">
        <v>23</v>
      </c>
      <c r="H572" s="204"/>
      <c r="I572" s="36">
        <f>$H$571*$F$571/F572</f>
        <v>0</v>
      </c>
      <c r="J572" s="360"/>
      <c r="K572" s="361">
        <v>0</v>
      </c>
      <c r="L572" s="216">
        <f t="shared" ref="L572:L573" si="145">I572*K572</f>
        <v>0</v>
      </c>
      <c r="M572" s="324">
        <f t="shared" ref="M572:M573" si="146">K572/F572</f>
        <v>0</v>
      </c>
    </row>
    <row r="573" spans="1:13" ht="13.5" customHeight="1" thickBot="1" x14ac:dyDescent="0.25">
      <c r="A573" s="122"/>
      <c r="B573" s="123"/>
      <c r="C573" s="170" t="s">
        <v>29</v>
      </c>
      <c r="D573" s="171">
        <v>52680</v>
      </c>
      <c r="E573" s="127">
        <v>1</v>
      </c>
      <c r="F573" s="127">
        <v>1</v>
      </c>
      <c r="G573" s="128" t="s">
        <v>23</v>
      </c>
      <c r="H573" s="204"/>
      <c r="I573" s="36">
        <f>$H$571*$F$571/F573</f>
        <v>0</v>
      </c>
      <c r="J573" s="360"/>
      <c r="K573" s="361">
        <v>0</v>
      </c>
      <c r="L573" s="216">
        <f t="shared" si="145"/>
        <v>0</v>
      </c>
      <c r="M573" s="324">
        <f t="shared" si="146"/>
        <v>0</v>
      </c>
    </row>
    <row r="574" spans="1:13" ht="12.75" customHeight="1" thickBot="1" x14ac:dyDescent="0.25">
      <c r="A574" s="133"/>
      <c r="B574" s="134" t="s">
        <v>31</v>
      </c>
      <c r="C574" s="173"/>
      <c r="D574" s="174"/>
      <c r="E574" s="165"/>
      <c r="F574" s="165">
        <v>1</v>
      </c>
      <c r="G574" s="277" t="s">
        <v>25</v>
      </c>
      <c r="H574" s="140">
        <v>0</v>
      </c>
      <c r="I574" s="14">
        <f>H574</f>
        <v>0</v>
      </c>
      <c r="J574" s="220"/>
      <c r="K574" s="221">
        <v>0</v>
      </c>
      <c r="L574" s="216">
        <f>I574*K574</f>
        <v>0</v>
      </c>
      <c r="M574" s="217">
        <f>K574/F574</f>
        <v>0</v>
      </c>
    </row>
    <row r="575" spans="1:13" ht="12.75" customHeight="1" thickBot="1" x14ac:dyDescent="0.25">
      <c r="A575" s="226"/>
      <c r="B575" s="245"/>
      <c r="C575" s="231"/>
      <c r="D575" s="229"/>
      <c r="E575" s="247"/>
      <c r="F575" s="248"/>
      <c r="G575" s="249"/>
      <c r="H575" s="166"/>
      <c r="I575" s="42"/>
      <c r="J575" s="385"/>
      <c r="K575" s="386"/>
      <c r="L575" s="387"/>
      <c r="M575" s="388"/>
    </row>
    <row r="576" spans="1:13" ht="12.75" customHeight="1" thickBot="1" x14ac:dyDescent="0.25">
      <c r="A576" s="232">
        <v>801030</v>
      </c>
      <c r="B576" s="236" t="s">
        <v>450</v>
      </c>
      <c r="C576" s="170" t="s">
        <v>237</v>
      </c>
      <c r="D576" s="191" t="s">
        <v>451</v>
      </c>
      <c r="E576" s="234">
        <v>6</v>
      </c>
      <c r="F576" s="234">
        <v>6</v>
      </c>
      <c r="G576" s="128" t="s">
        <v>23</v>
      </c>
      <c r="H576" s="156">
        <v>0</v>
      </c>
      <c r="I576" s="35">
        <f>$H$576*$F$576/F576</f>
        <v>0</v>
      </c>
      <c r="J576" s="358"/>
      <c r="K576" s="359">
        <v>0</v>
      </c>
      <c r="L576" s="216">
        <f>I576*K576</f>
        <v>0</v>
      </c>
      <c r="M576" s="324">
        <f>K576/F576</f>
        <v>0</v>
      </c>
    </row>
    <row r="577" spans="1:13" ht="12.75" customHeight="1" x14ac:dyDescent="0.2">
      <c r="A577" s="122"/>
      <c r="B577" s="123" t="s">
        <v>452</v>
      </c>
      <c r="C577" s="170" t="s">
        <v>58</v>
      </c>
      <c r="D577" s="171" t="s">
        <v>453</v>
      </c>
      <c r="E577" s="127">
        <v>6</v>
      </c>
      <c r="F577" s="127">
        <v>6</v>
      </c>
      <c r="G577" s="128" t="s">
        <v>23</v>
      </c>
      <c r="H577" s="224"/>
      <c r="I577" s="36">
        <f>$H$576*$F$576/F577</f>
        <v>0</v>
      </c>
      <c r="J577" s="360"/>
      <c r="K577" s="361">
        <v>0</v>
      </c>
      <c r="L577" s="216">
        <f t="shared" ref="L577:L578" si="147">I577*K577</f>
        <v>0</v>
      </c>
      <c r="M577" s="324">
        <f t="shared" ref="M577:M578" si="148">K577/F577</f>
        <v>0</v>
      </c>
    </row>
    <row r="578" spans="1:13" ht="12.75" customHeight="1" thickBot="1" x14ac:dyDescent="0.25">
      <c r="A578" s="122"/>
      <c r="B578" s="123" t="s">
        <v>35</v>
      </c>
      <c r="C578" s="170" t="s">
        <v>29</v>
      </c>
      <c r="D578" s="171">
        <v>52671</v>
      </c>
      <c r="E578" s="127">
        <v>6</v>
      </c>
      <c r="F578" s="127">
        <v>6</v>
      </c>
      <c r="G578" s="128" t="s">
        <v>23</v>
      </c>
      <c r="H578" s="204"/>
      <c r="I578" s="36">
        <f>$H$576*$F$576/F578</f>
        <v>0</v>
      </c>
      <c r="J578" s="360"/>
      <c r="K578" s="361">
        <v>0</v>
      </c>
      <c r="L578" s="216">
        <f t="shared" si="147"/>
        <v>0</v>
      </c>
      <c r="M578" s="324">
        <f t="shared" si="148"/>
        <v>0</v>
      </c>
    </row>
    <row r="579" spans="1:13" ht="12.75" customHeight="1" thickBot="1" x14ac:dyDescent="0.25">
      <c r="A579" s="133"/>
      <c r="B579" s="134" t="s">
        <v>31</v>
      </c>
      <c r="C579" s="173"/>
      <c r="D579" s="174"/>
      <c r="E579" s="165"/>
      <c r="F579" s="165">
        <v>1</v>
      </c>
      <c r="G579" s="277" t="s">
        <v>25</v>
      </c>
      <c r="H579" s="140">
        <v>0</v>
      </c>
      <c r="I579" s="14">
        <f>H579</f>
        <v>0</v>
      </c>
      <c r="J579" s="220"/>
      <c r="K579" s="221">
        <v>0</v>
      </c>
      <c r="L579" s="216">
        <f>I579*K579</f>
        <v>0</v>
      </c>
      <c r="M579" s="217">
        <f>K579/F579</f>
        <v>0</v>
      </c>
    </row>
    <row r="580" spans="1:13" ht="13.5" customHeight="1" thickBot="1" x14ac:dyDescent="0.25">
      <c r="A580" s="141"/>
      <c r="B580" s="142"/>
      <c r="C580" s="143"/>
      <c r="D580" s="191"/>
      <c r="E580" s="145"/>
      <c r="F580" s="146"/>
      <c r="G580" s="147"/>
      <c r="H580" s="148"/>
      <c r="I580" s="43"/>
      <c r="J580" s="389"/>
      <c r="K580" s="390"/>
      <c r="L580" s="391"/>
      <c r="M580" s="392"/>
    </row>
    <row r="581" spans="1:13" ht="12.75" customHeight="1" thickBot="1" x14ac:dyDescent="0.25">
      <c r="A581" s="153">
        <v>801040</v>
      </c>
      <c r="B581" s="154" t="s">
        <v>454</v>
      </c>
      <c r="C581" s="170" t="s">
        <v>237</v>
      </c>
      <c r="D581" s="116" t="s">
        <v>455</v>
      </c>
      <c r="E581" s="127">
        <v>6</v>
      </c>
      <c r="F581" s="127">
        <v>6</v>
      </c>
      <c r="G581" s="128" t="s">
        <v>23</v>
      </c>
      <c r="H581" s="156">
        <v>0</v>
      </c>
      <c r="I581" s="40">
        <f>$H$581*$F$581/F581</f>
        <v>0</v>
      </c>
      <c r="J581" s="370"/>
      <c r="K581" s="371">
        <v>0</v>
      </c>
      <c r="L581" s="177">
        <f>I581*K581</f>
        <v>0</v>
      </c>
      <c r="M581" s="326">
        <f>K581/F581</f>
        <v>0</v>
      </c>
    </row>
    <row r="582" spans="1:13" ht="12" customHeight="1" x14ac:dyDescent="0.2">
      <c r="A582" s="122"/>
      <c r="B582" s="123" t="s">
        <v>456</v>
      </c>
      <c r="C582" s="170" t="s">
        <v>58</v>
      </c>
      <c r="D582" s="171" t="s">
        <v>457</v>
      </c>
      <c r="E582" s="127">
        <v>6</v>
      </c>
      <c r="F582" s="127">
        <v>6</v>
      </c>
      <c r="G582" s="128" t="s">
        <v>23</v>
      </c>
      <c r="H582" s="204"/>
      <c r="I582" s="36">
        <f>$H$581*$F$581/F582</f>
        <v>0</v>
      </c>
      <c r="J582" s="360"/>
      <c r="K582" s="361">
        <v>0</v>
      </c>
      <c r="L582" s="216">
        <f t="shared" ref="L582:L583" si="149">I582*K582</f>
        <v>0</v>
      </c>
      <c r="M582" s="324">
        <f t="shared" ref="M582:M583" si="150">K582/F582</f>
        <v>0</v>
      </c>
    </row>
    <row r="583" spans="1:13" ht="13.5" customHeight="1" thickBot="1" x14ac:dyDescent="0.25">
      <c r="A583" s="122"/>
      <c r="B583" s="123" t="s">
        <v>458</v>
      </c>
      <c r="C583" s="170" t="s">
        <v>29</v>
      </c>
      <c r="D583" s="171">
        <v>52678</v>
      </c>
      <c r="E583" s="127">
        <v>6</v>
      </c>
      <c r="F583" s="127">
        <v>6</v>
      </c>
      <c r="G583" s="128" t="s">
        <v>23</v>
      </c>
      <c r="H583" s="204"/>
      <c r="I583" s="36">
        <f>$H$581*$F$581/F583</f>
        <v>0</v>
      </c>
      <c r="J583" s="360"/>
      <c r="K583" s="361">
        <v>0</v>
      </c>
      <c r="L583" s="216">
        <f t="shared" si="149"/>
        <v>0</v>
      </c>
      <c r="M583" s="324">
        <f t="shared" si="150"/>
        <v>0</v>
      </c>
    </row>
    <row r="584" spans="1:13" ht="12.75" customHeight="1" thickBot="1" x14ac:dyDescent="0.25">
      <c r="A584" s="133"/>
      <c r="B584" s="134" t="s">
        <v>31</v>
      </c>
      <c r="C584" s="173"/>
      <c r="D584" s="174"/>
      <c r="E584" s="165"/>
      <c r="F584" s="165">
        <v>1</v>
      </c>
      <c r="G584" s="277" t="s">
        <v>25</v>
      </c>
      <c r="H584" s="140">
        <v>0</v>
      </c>
      <c r="I584" s="14">
        <f>H584</f>
        <v>0</v>
      </c>
      <c r="J584" s="220"/>
      <c r="K584" s="221">
        <v>0</v>
      </c>
      <c r="L584" s="216">
        <f>I584*K584</f>
        <v>0</v>
      </c>
      <c r="M584" s="217">
        <f>K584/F584</f>
        <v>0</v>
      </c>
    </row>
    <row r="585" spans="1:13" ht="12.75" customHeight="1" thickBot="1" x14ac:dyDescent="0.25">
      <c r="A585" s="226"/>
      <c r="B585" s="245"/>
      <c r="C585" s="231"/>
      <c r="D585" s="229"/>
      <c r="E585" s="247"/>
      <c r="F585" s="248"/>
      <c r="G585" s="249"/>
      <c r="H585" s="166"/>
      <c r="I585" s="42"/>
      <c r="J585" s="385"/>
      <c r="K585" s="386"/>
      <c r="L585" s="387"/>
      <c r="M585" s="388"/>
    </row>
    <row r="586" spans="1:13" ht="12.75" customHeight="1" thickBot="1" x14ac:dyDescent="0.25">
      <c r="A586" s="232">
        <v>801050</v>
      </c>
      <c r="B586" s="233" t="s">
        <v>459</v>
      </c>
      <c r="C586" s="170" t="s">
        <v>237</v>
      </c>
      <c r="D586" s="191" t="s">
        <v>460</v>
      </c>
      <c r="E586" s="234">
        <v>6</v>
      </c>
      <c r="F586" s="234">
        <v>6</v>
      </c>
      <c r="G586" s="128" t="s">
        <v>23</v>
      </c>
      <c r="H586" s="156">
        <v>1</v>
      </c>
      <c r="I586" s="35">
        <f>$H$586*$F$586/F586</f>
        <v>1</v>
      </c>
      <c r="J586" s="358"/>
      <c r="K586" s="359">
        <v>0</v>
      </c>
      <c r="L586" s="216">
        <f>I586*K586</f>
        <v>0</v>
      </c>
      <c r="M586" s="324">
        <f>K586/F586</f>
        <v>0</v>
      </c>
    </row>
    <row r="587" spans="1:13" ht="12.75" customHeight="1" x14ac:dyDescent="0.2">
      <c r="A587" s="122"/>
      <c r="B587" s="123" t="s">
        <v>461</v>
      </c>
      <c r="C587" s="170" t="s">
        <v>58</v>
      </c>
      <c r="D587" s="171" t="s">
        <v>462</v>
      </c>
      <c r="E587" s="127">
        <v>6</v>
      </c>
      <c r="F587" s="127">
        <v>6</v>
      </c>
      <c r="G587" s="128" t="s">
        <v>23</v>
      </c>
      <c r="H587" s="224"/>
      <c r="I587" s="36">
        <f>$H$586*$F$586/F587</f>
        <v>1</v>
      </c>
      <c r="J587" s="360"/>
      <c r="K587" s="361">
        <v>0</v>
      </c>
      <c r="L587" s="216">
        <f t="shared" ref="L587:L588" si="151">I587*K587</f>
        <v>0</v>
      </c>
      <c r="M587" s="324">
        <f t="shared" ref="M587:M588" si="152">K587/F587</f>
        <v>0</v>
      </c>
    </row>
    <row r="588" spans="1:13" ht="12.75" customHeight="1" thickBot="1" x14ac:dyDescent="0.25">
      <c r="A588" s="122"/>
      <c r="B588" s="123" t="s">
        <v>35</v>
      </c>
      <c r="C588" s="170" t="s">
        <v>29</v>
      </c>
      <c r="D588" s="171">
        <v>52672</v>
      </c>
      <c r="E588" s="127">
        <v>6</v>
      </c>
      <c r="F588" s="127">
        <v>6</v>
      </c>
      <c r="G588" s="128" t="s">
        <v>23</v>
      </c>
      <c r="H588" s="204"/>
      <c r="I588" s="36">
        <f>$H$586*$F$586/F588</f>
        <v>1</v>
      </c>
      <c r="J588" s="360"/>
      <c r="K588" s="361">
        <v>0</v>
      </c>
      <c r="L588" s="216">
        <f t="shared" si="151"/>
        <v>0</v>
      </c>
      <c r="M588" s="324">
        <f t="shared" si="152"/>
        <v>0</v>
      </c>
    </row>
    <row r="589" spans="1:13" ht="12.75" customHeight="1" thickBot="1" x14ac:dyDescent="0.25">
      <c r="A589" s="133"/>
      <c r="B589" s="134" t="s">
        <v>31</v>
      </c>
      <c r="C589" s="173"/>
      <c r="D589" s="174"/>
      <c r="E589" s="165"/>
      <c r="F589" s="165">
        <v>1</v>
      </c>
      <c r="G589" s="277" t="s">
        <v>25</v>
      </c>
      <c r="H589" s="140">
        <v>0</v>
      </c>
      <c r="I589" s="14">
        <f>H589</f>
        <v>0</v>
      </c>
      <c r="J589" s="220"/>
      <c r="K589" s="221">
        <v>0</v>
      </c>
      <c r="L589" s="216">
        <f>I589*K589</f>
        <v>0</v>
      </c>
      <c r="M589" s="217">
        <f>K589/F589</f>
        <v>0</v>
      </c>
    </row>
    <row r="590" spans="1:13" ht="13.5" customHeight="1" thickBot="1" x14ac:dyDescent="0.25">
      <c r="A590" s="141"/>
      <c r="B590" s="142"/>
      <c r="C590" s="181"/>
      <c r="D590" s="191"/>
      <c r="E590" s="183"/>
      <c r="F590" s="184"/>
      <c r="G590" s="147"/>
      <c r="H590" s="148"/>
      <c r="I590" s="43"/>
      <c r="J590" s="389"/>
      <c r="K590" s="390"/>
      <c r="L590" s="391"/>
      <c r="M590" s="392"/>
    </row>
    <row r="591" spans="1:13" ht="12" customHeight="1" thickBot="1" x14ac:dyDescent="0.25">
      <c r="A591" s="153">
        <v>801060</v>
      </c>
      <c r="B591" s="393" t="s">
        <v>463</v>
      </c>
      <c r="C591" s="115" t="s">
        <v>464</v>
      </c>
      <c r="D591" s="394">
        <v>303981010</v>
      </c>
      <c r="E591" s="116">
        <v>2</v>
      </c>
      <c r="F591" s="116">
        <v>2</v>
      </c>
      <c r="G591" s="128" t="s">
        <v>23</v>
      </c>
      <c r="H591" s="395">
        <v>0</v>
      </c>
      <c r="I591" s="40">
        <f>$H$591*$F$591/F591</f>
        <v>0</v>
      </c>
      <c r="J591" s="370"/>
      <c r="K591" s="371">
        <v>0</v>
      </c>
      <c r="L591" s="177">
        <f>I591*K591</f>
        <v>0</v>
      </c>
      <c r="M591" s="326">
        <f>K591/F591</f>
        <v>0</v>
      </c>
    </row>
    <row r="592" spans="1:13" ht="13.5" customHeight="1" x14ac:dyDescent="0.2">
      <c r="A592" s="122"/>
      <c r="B592" s="123" t="s">
        <v>465</v>
      </c>
      <c r="C592" s="123" t="s">
        <v>49</v>
      </c>
      <c r="D592" s="127" t="s">
        <v>466</v>
      </c>
      <c r="E592" s="127">
        <v>24</v>
      </c>
      <c r="F592" s="127">
        <v>2</v>
      </c>
      <c r="G592" s="181" t="s">
        <v>23</v>
      </c>
      <c r="H592" s="204"/>
      <c r="I592" s="43">
        <f>$H$591*$F$591/F592</f>
        <v>0</v>
      </c>
      <c r="J592" s="360"/>
      <c r="K592" s="361">
        <v>0</v>
      </c>
      <c r="L592" s="216">
        <f>I592*K592</f>
        <v>0</v>
      </c>
      <c r="M592" s="324">
        <f>K592/F592</f>
        <v>0</v>
      </c>
    </row>
    <row r="593" spans="1:13" ht="12.75" customHeight="1" x14ac:dyDescent="0.2">
      <c r="A593" s="122"/>
      <c r="B593" s="123" t="s">
        <v>31</v>
      </c>
      <c r="C593" s="170"/>
      <c r="D593" s="171"/>
      <c r="E593" s="127"/>
      <c r="F593" s="293"/>
      <c r="G593" s="294"/>
      <c r="H593" s="186"/>
      <c r="I593" s="12"/>
      <c r="J593" s="225"/>
      <c r="K593" s="216"/>
      <c r="L593" s="216"/>
      <c r="M593" s="217"/>
    </row>
    <row r="594" spans="1:13" ht="12.75" customHeight="1" thickBot="1" x14ac:dyDescent="0.25">
      <c r="A594" s="226"/>
      <c r="B594" s="245"/>
      <c r="C594" s="231"/>
      <c r="D594" s="229"/>
      <c r="E594" s="247"/>
      <c r="F594" s="248"/>
      <c r="G594" s="249"/>
      <c r="H594" s="166"/>
      <c r="I594" s="44"/>
      <c r="J594" s="385"/>
      <c r="K594" s="386"/>
      <c r="L594" s="387"/>
      <c r="M594" s="388"/>
    </row>
    <row r="595" spans="1:13" ht="12.75" customHeight="1" thickBot="1" x14ac:dyDescent="0.25">
      <c r="A595" s="232">
        <v>801070</v>
      </c>
      <c r="B595" s="233" t="s">
        <v>467</v>
      </c>
      <c r="C595" s="128" t="s">
        <v>468</v>
      </c>
      <c r="D595" s="191" t="s">
        <v>469</v>
      </c>
      <c r="E595" s="234">
        <v>1</v>
      </c>
      <c r="F595" s="234">
        <v>1</v>
      </c>
      <c r="G595" s="128" t="s">
        <v>25</v>
      </c>
      <c r="H595" s="156">
        <v>0</v>
      </c>
      <c r="I595" s="35">
        <f>$H$595*$F$595/F595</f>
        <v>0</v>
      </c>
      <c r="J595" s="358"/>
      <c r="K595" s="359">
        <v>0</v>
      </c>
      <c r="L595" s="216">
        <f>I595*K595</f>
        <v>0</v>
      </c>
      <c r="M595" s="324">
        <f>K595/F595</f>
        <v>0</v>
      </c>
    </row>
    <row r="596" spans="1:13" ht="12.75" customHeight="1" x14ac:dyDescent="0.2">
      <c r="A596" s="122"/>
      <c r="B596" s="123" t="s">
        <v>470</v>
      </c>
      <c r="C596" s="170" t="s">
        <v>471</v>
      </c>
      <c r="D596" s="171" t="s">
        <v>472</v>
      </c>
      <c r="E596" s="127">
        <v>1</v>
      </c>
      <c r="F596" s="127">
        <v>1</v>
      </c>
      <c r="G596" s="128" t="s">
        <v>25</v>
      </c>
      <c r="H596" s="224"/>
      <c r="I596" s="36">
        <f>$H$595*$F$595/F596</f>
        <v>0</v>
      </c>
      <c r="J596" s="360"/>
      <c r="K596" s="361">
        <v>0</v>
      </c>
      <c r="L596" s="216">
        <f t="shared" ref="L596:L599" si="153">I596*K596</f>
        <v>0</v>
      </c>
      <c r="M596" s="324">
        <f t="shared" ref="M596:M599" si="154">K596/F596</f>
        <v>0</v>
      </c>
    </row>
    <row r="597" spans="1:13" ht="12.75" customHeight="1" x14ac:dyDescent="0.2">
      <c r="A597" s="122"/>
      <c r="B597" s="123" t="s">
        <v>35</v>
      </c>
      <c r="C597" s="170" t="s">
        <v>473</v>
      </c>
      <c r="D597" s="171" t="s">
        <v>474</v>
      </c>
      <c r="E597" s="127">
        <v>1</v>
      </c>
      <c r="F597" s="127">
        <v>1</v>
      </c>
      <c r="G597" s="128" t="s">
        <v>25</v>
      </c>
      <c r="H597" s="204"/>
      <c r="I597" s="36">
        <f>$H$595*$F$595/F597</f>
        <v>0</v>
      </c>
      <c r="J597" s="360"/>
      <c r="K597" s="361">
        <v>0</v>
      </c>
      <c r="L597" s="216">
        <f t="shared" si="153"/>
        <v>0</v>
      </c>
      <c r="M597" s="324">
        <f t="shared" si="154"/>
        <v>0</v>
      </c>
    </row>
    <row r="598" spans="1:13" ht="12.75" customHeight="1" x14ac:dyDescent="0.2">
      <c r="A598" s="122"/>
      <c r="B598" s="123"/>
      <c r="C598" s="170" t="s">
        <v>475</v>
      </c>
      <c r="D598" s="171">
        <v>6034180</v>
      </c>
      <c r="E598" s="127">
        <v>1</v>
      </c>
      <c r="F598" s="127">
        <v>1</v>
      </c>
      <c r="G598" s="128" t="s">
        <v>25</v>
      </c>
      <c r="H598" s="204"/>
      <c r="I598" s="36">
        <f>$H$595*$F$595/F598</f>
        <v>0</v>
      </c>
      <c r="J598" s="360"/>
      <c r="K598" s="361">
        <v>0</v>
      </c>
      <c r="L598" s="216">
        <f t="shared" si="153"/>
        <v>0</v>
      </c>
      <c r="M598" s="324">
        <f t="shared" si="154"/>
        <v>0</v>
      </c>
    </row>
    <row r="599" spans="1:13" ht="12.75" customHeight="1" x14ac:dyDescent="0.2">
      <c r="A599" s="122"/>
      <c r="B599" s="123"/>
      <c r="C599" s="170" t="s">
        <v>53</v>
      </c>
      <c r="D599" s="171" t="s">
        <v>476</v>
      </c>
      <c r="E599" s="127">
        <v>1</v>
      </c>
      <c r="F599" s="127">
        <v>1</v>
      </c>
      <c r="G599" s="128" t="s">
        <v>25</v>
      </c>
      <c r="H599" s="204"/>
      <c r="I599" s="36">
        <f>$H$595*$F$595/F599</f>
        <v>0</v>
      </c>
      <c r="J599" s="360"/>
      <c r="K599" s="361">
        <v>0</v>
      </c>
      <c r="L599" s="216">
        <f t="shared" si="153"/>
        <v>0</v>
      </c>
      <c r="M599" s="324">
        <f t="shared" si="154"/>
        <v>0</v>
      </c>
    </row>
    <row r="600" spans="1:13" ht="13.5" customHeight="1" x14ac:dyDescent="0.2">
      <c r="A600" s="122"/>
      <c r="B600" s="123"/>
      <c r="C600" s="123"/>
      <c r="D600" s="171"/>
      <c r="E600" s="239"/>
      <c r="F600" s="127"/>
      <c r="G600" s="123"/>
      <c r="H600" s="161"/>
      <c r="I600" s="36"/>
      <c r="J600" s="396"/>
      <c r="K600" s="397"/>
      <c r="L600" s="391"/>
      <c r="M600" s="398"/>
    </row>
    <row r="601" spans="1:13" ht="13.5" customHeight="1" thickBot="1" x14ac:dyDescent="0.25">
      <c r="A601" s="226"/>
      <c r="B601" s="245"/>
      <c r="C601" s="231"/>
      <c r="D601" s="229"/>
      <c r="E601" s="247"/>
      <c r="F601" s="248"/>
      <c r="G601" s="249"/>
      <c r="H601" s="166"/>
      <c r="I601" s="42"/>
      <c r="J601" s="385"/>
      <c r="K601" s="386"/>
      <c r="L601" s="387"/>
      <c r="M601" s="388"/>
    </row>
    <row r="602" spans="1:13" ht="12.75" customHeight="1" thickBot="1" x14ac:dyDescent="0.25">
      <c r="A602" s="153">
        <v>801080</v>
      </c>
      <c r="B602" s="236" t="s">
        <v>477</v>
      </c>
      <c r="C602" s="190" t="s">
        <v>478</v>
      </c>
      <c r="D602" s="182" t="s">
        <v>479</v>
      </c>
      <c r="E602" s="182">
        <v>1</v>
      </c>
      <c r="F602" s="182">
        <v>1</v>
      </c>
      <c r="G602" s="128" t="s">
        <v>25</v>
      </c>
      <c r="H602" s="156">
        <v>13</v>
      </c>
      <c r="I602" s="35">
        <f>$H$602*$F$602/F602</f>
        <v>13</v>
      </c>
      <c r="J602" s="358"/>
      <c r="K602" s="359">
        <v>0</v>
      </c>
      <c r="L602" s="216">
        <f>I602*K602</f>
        <v>0</v>
      </c>
      <c r="M602" s="324">
        <f>K602/F602</f>
        <v>0</v>
      </c>
    </row>
    <row r="603" spans="1:13" ht="12.75" customHeight="1" x14ac:dyDescent="0.2">
      <c r="A603" s="122"/>
      <c r="B603" s="211" t="s">
        <v>480</v>
      </c>
      <c r="C603" s="123" t="s">
        <v>45</v>
      </c>
      <c r="D603" s="399">
        <v>654866011160</v>
      </c>
      <c r="E603" s="127">
        <v>1</v>
      </c>
      <c r="F603" s="127">
        <v>1</v>
      </c>
      <c r="G603" s="170" t="s">
        <v>25</v>
      </c>
      <c r="H603" s="204"/>
      <c r="I603" s="36">
        <f>$H$602*$F$602/F603</f>
        <v>13</v>
      </c>
      <c r="J603" s="360"/>
      <c r="K603" s="361">
        <v>0</v>
      </c>
      <c r="L603" s="216">
        <f t="shared" ref="L603:L606" si="155">I603*K603</f>
        <v>0</v>
      </c>
      <c r="M603" s="324">
        <f t="shared" ref="M603:M606" si="156">K603/F603</f>
        <v>0</v>
      </c>
    </row>
    <row r="604" spans="1:13" ht="12.75" customHeight="1" x14ac:dyDescent="0.2">
      <c r="A604" s="122"/>
      <c r="B604" s="211" t="s">
        <v>481</v>
      </c>
      <c r="C604" s="123" t="s">
        <v>464</v>
      </c>
      <c r="D604" s="127" t="s">
        <v>482</v>
      </c>
      <c r="E604" s="127">
        <v>2</v>
      </c>
      <c r="F604" s="127">
        <v>1</v>
      </c>
      <c r="G604" s="170" t="s">
        <v>25</v>
      </c>
      <c r="H604" s="204"/>
      <c r="I604" s="36">
        <f>$H$602*$F$602/F604</f>
        <v>13</v>
      </c>
      <c r="J604" s="360"/>
      <c r="K604" s="361">
        <v>0</v>
      </c>
      <c r="L604" s="216">
        <f t="shared" si="155"/>
        <v>0</v>
      </c>
      <c r="M604" s="324">
        <f t="shared" si="156"/>
        <v>0</v>
      </c>
    </row>
    <row r="605" spans="1:13" ht="12" customHeight="1" x14ac:dyDescent="0.2">
      <c r="A605" s="122"/>
      <c r="B605" s="123"/>
      <c r="C605" s="170" t="s">
        <v>483</v>
      </c>
      <c r="D605" s="155">
        <v>44000000</v>
      </c>
      <c r="E605" s="234">
        <v>1</v>
      </c>
      <c r="F605" s="234">
        <v>1</v>
      </c>
      <c r="G605" s="128" t="s">
        <v>25</v>
      </c>
      <c r="H605" s="204"/>
      <c r="I605" s="36">
        <f>$H$602*$F$602/F605</f>
        <v>13</v>
      </c>
      <c r="J605" s="360"/>
      <c r="K605" s="361">
        <v>0</v>
      </c>
      <c r="L605" s="216">
        <f t="shared" si="155"/>
        <v>0</v>
      </c>
      <c r="M605" s="324">
        <f t="shared" si="156"/>
        <v>0</v>
      </c>
    </row>
    <row r="606" spans="1:13" ht="12" customHeight="1" x14ac:dyDescent="0.2">
      <c r="A606" s="122"/>
      <c r="B606" s="123"/>
      <c r="C606" s="170" t="s">
        <v>484</v>
      </c>
      <c r="D606" s="171" t="s">
        <v>485</v>
      </c>
      <c r="E606" s="127">
        <v>1</v>
      </c>
      <c r="F606" s="127">
        <v>1</v>
      </c>
      <c r="G606" s="128" t="s">
        <v>25</v>
      </c>
      <c r="H606" s="204"/>
      <c r="I606" s="36">
        <f>$H$602*$F$602/F606</f>
        <v>13</v>
      </c>
      <c r="J606" s="360"/>
      <c r="K606" s="361">
        <v>0</v>
      </c>
      <c r="L606" s="216">
        <f t="shared" si="155"/>
        <v>0</v>
      </c>
      <c r="M606" s="324">
        <f t="shared" si="156"/>
        <v>0</v>
      </c>
    </row>
    <row r="607" spans="1:13" ht="13.5" customHeight="1" x14ac:dyDescent="0.2">
      <c r="A607" s="122"/>
      <c r="B607" s="123"/>
      <c r="C607" s="170"/>
      <c r="D607" s="171"/>
      <c r="E607" s="127"/>
      <c r="F607" s="127"/>
      <c r="G607" s="128"/>
      <c r="H607" s="161"/>
      <c r="I607" s="36"/>
      <c r="J607" s="396"/>
      <c r="K607" s="397"/>
      <c r="L607" s="391"/>
      <c r="M607" s="398"/>
    </row>
    <row r="608" spans="1:13" ht="12.75" customHeight="1" thickBot="1" x14ac:dyDescent="0.25">
      <c r="A608" s="226"/>
      <c r="B608" s="286"/>
      <c r="C608" s="286"/>
      <c r="D608" s="287"/>
      <c r="E608" s="400"/>
      <c r="F608" s="230"/>
      <c r="G608" s="286"/>
      <c r="H608" s="166"/>
      <c r="I608" s="42"/>
      <c r="J608" s="385"/>
      <c r="K608" s="386"/>
      <c r="L608" s="387"/>
      <c r="M608" s="388"/>
    </row>
    <row r="609" spans="1:13" ht="12.75" customHeight="1" thickBot="1" x14ac:dyDescent="0.25">
      <c r="A609" s="232">
        <v>801090</v>
      </c>
      <c r="B609" s="233" t="s">
        <v>486</v>
      </c>
      <c r="C609" s="128" t="s">
        <v>114</v>
      </c>
      <c r="D609" s="191" t="s">
        <v>487</v>
      </c>
      <c r="E609" s="234">
        <v>1</v>
      </c>
      <c r="F609" s="234">
        <v>1</v>
      </c>
      <c r="G609" s="128" t="s">
        <v>25</v>
      </c>
      <c r="H609" s="156">
        <v>0</v>
      </c>
      <c r="I609" s="35">
        <f>$H$609*$F$609/F609</f>
        <v>0</v>
      </c>
      <c r="J609" s="358"/>
      <c r="K609" s="359">
        <v>0</v>
      </c>
      <c r="L609" s="216">
        <f>I609*K609</f>
        <v>0</v>
      </c>
      <c r="M609" s="324">
        <f>K609/F609</f>
        <v>0</v>
      </c>
    </row>
    <row r="610" spans="1:13" ht="12.75" customHeight="1" x14ac:dyDescent="0.2">
      <c r="A610" s="122"/>
      <c r="B610" s="123" t="s">
        <v>488</v>
      </c>
      <c r="C610" s="170" t="s">
        <v>29</v>
      </c>
      <c r="D610" s="171" t="s">
        <v>489</v>
      </c>
      <c r="E610" s="127">
        <v>1</v>
      </c>
      <c r="F610" s="127">
        <v>1</v>
      </c>
      <c r="G610" s="128" t="s">
        <v>25</v>
      </c>
      <c r="H610" s="224"/>
      <c r="I610" s="36">
        <f>$H$609*$F$609/F610</f>
        <v>0</v>
      </c>
      <c r="J610" s="360"/>
      <c r="K610" s="361">
        <v>0</v>
      </c>
      <c r="L610" s="216">
        <f>I610*K610</f>
        <v>0</v>
      </c>
      <c r="M610" s="324">
        <f>K610/F610</f>
        <v>0</v>
      </c>
    </row>
    <row r="611" spans="1:13" ht="12.75" customHeight="1" x14ac:dyDescent="0.2">
      <c r="A611" s="122"/>
      <c r="B611" s="123" t="s">
        <v>490</v>
      </c>
      <c r="C611" s="170" t="s">
        <v>49</v>
      </c>
      <c r="D611" s="171" t="s">
        <v>491</v>
      </c>
      <c r="E611" s="127">
        <v>1</v>
      </c>
      <c r="F611" s="127">
        <v>1</v>
      </c>
      <c r="G611" s="128" t="s">
        <v>25</v>
      </c>
      <c r="H611" s="204"/>
      <c r="I611" s="36">
        <f>$H$609*$F$609/F611</f>
        <v>0</v>
      </c>
      <c r="J611" s="360"/>
      <c r="K611" s="361">
        <v>0</v>
      </c>
      <c r="L611" s="216">
        <f>I611*K611</f>
        <v>0</v>
      </c>
      <c r="M611" s="324">
        <f>K611/F611</f>
        <v>0</v>
      </c>
    </row>
    <row r="612" spans="1:13" ht="13.5" customHeight="1" x14ac:dyDescent="0.2">
      <c r="A612" s="122"/>
      <c r="B612" s="123" t="s">
        <v>492</v>
      </c>
      <c r="C612" s="170"/>
      <c r="D612" s="171"/>
      <c r="E612" s="127"/>
      <c r="F612" s="127"/>
      <c r="G612" s="128"/>
      <c r="H612" s="161"/>
      <c r="I612" s="45"/>
      <c r="J612" s="401"/>
      <c r="K612" s="402"/>
      <c r="L612" s="403"/>
      <c r="M612" s="404"/>
    </row>
    <row r="613" spans="1:13" ht="13.5" customHeight="1" thickBot="1" x14ac:dyDescent="0.25">
      <c r="A613" s="141"/>
      <c r="B613" s="142"/>
      <c r="C613" s="143"/>
      <c r="D613" s="191"/>
      <c r="E613" s="145"/>
      <c r="F613" s="146"/>
      <c r="G613" s="147"/>
      <c r="H613" s="148"/>
      <c r="I613" s="43"/>
      <c r="J613" s="389"/>
      <c r="K613" s="390"/>
      <c r="L613" s="391"/>
      <c r="M613" s="392"/>
    </row>
    <row r="614" spans="1:13" ht="12.75" customHeight="1" thickBot="1" x14ac:dyDescent="0.25">
      <c r="A614" s="153">
        <v>801100</v>
      </c>
      <c r="B614" s="154" t="s">
        <v>493</v>
      </c>
      <c r="C614" s="170" t="s">
        <v>237</v>
      </c>
      <c r="D614" s="116" t="s">
        <v>494</v>
      </c>
      <c r="E614" s="127">
        <v>1</v>
      </c>
      <c r="F614" s="127">
        <v>1</v>
      </c>
      <c r="G614" s="128" t="s">
        <v>25</v>
      </c>
      <c r="H614" s="156">
        <v>0</v>
      </c>
      <c r="I614" s="40">
        <f>$H$614*$F$614/F614</f>
        <v>0</v>
      </c>
      <c r="J614" s="370"/>
      <c r="K614" s="371">
        <v>0</v>
      </c>
      <c r="L614" s="177">
        <f>I614*K614</f>
        <v>0</v>
      </c>
      <c r="M614" s="326">
        <f>K614/F614</f>
        <v>0</v>
      </c>
    </row>
    <row r="615" spans="1:13" ht="12.75" customHeight="1" x14ac:dyDescent="0.2">
      <c r="A615" s="122"/>
      <c r="B615" s="123" t="s">
        <v>495</v>
      </c>
      <c r="C615" s="170" t="s">
        <v>206</v>
      </c>
      <c r="D615" s="171" t="s">
        <v>496</v>
      </c>
      <c r="E615" s="127">
        <v>1</v>
      </c>
      <c r="F615" s="127">
        <v>1</v>
      </c>
      <c r="G615" s="128" t="s">
        <v>25</v>
      </c>
      <c r="H615" s="204"/>
      <c r="I615" s="36">
        <f>$H$614*$F$614/F615</f>
        <v>0</v>
      </c>
      <c r="J615" s="360"/>
      <c r="K615" s="361">
        <v>0</v>
      </c>
      <c r="L615" s="216">
        <f t="shared" ref="L615:L617" si="157">I615*K615</f>
        <v>0</v>
      </c>
      <c r="M615" s="324">
        <f t="shared" ref="M615:M617" si="158">K615/F615</f>
        <v>0</v>
      </c>
    </row>
    <row r="616" spans="1:13" ht="12" customHeight="1" x14ac:dyDescent="0.2">
      <c r="A616" s="122"/>
      <c r="B616" s="123" t="s">
        <v>497</v>
      </c>
      <c r="C616" s="170" t="s">
        <v>498</v>
      </c>
      <c r="D616" s="171" t="s">
        <v>499</v>
      </c>
      <c r="E616" s="127">
        <v>1</v>
      </c>
      <c r="F616" s="127">
        <v>1</v>
      </c>
      <c r="G616" s="128" t="s">
        <v>25</v>
      </c>
      <c r="H616" s="204"/>
      <c r="I616" s="36">
        <f>$H$614*$F$614/F616</f>
        <v>0</v>
      </c>
      <c r="J616" s="360"/>
      <c r="K616" s="361">
        <v>0</v>
      </c>
      <c r="L616" s="216">
        <f t="shared" si="157"/>
        <v>0</v>
      </c>
      <c r="M616" s="324">
        <f t="shared" si="158"/>
        <v>0</v>
      </c>
    </row>
    <row r="617" spans="1:13" ht="12" customHeight="1" x14ac:dyDescent="0.2">
      <c r="A617" s="122"/>
      <c r="B617" s="123"/>
      <c r="C617" s="170" t="s">
        <v>500</v>
      </c>
      <c r="D617" s="171">
        <v>1620</v>
      </c>
      <c r="E617" s="127">
        <v>1</v>
      </c>
      <c r="F617" s="127">
        <v>1</v>
      </c>
      <c r="G617" s="128" t="s">
        <v>25</v>
      </c>
      <c r="H617" s="204"/>
      <c r="I617" s="36">
        <f>$H$614*$F$614/F617</f>
        <v>0</v>
      </c>
      <c r="J617" s="360"/>
      <c r="K617" s="361">
        <v>0</v>
      </c>
      <c r="L617" s="216">
        <f t="shared" si="157"/>
        <v>0</v>
      </c>
      <c r="M617" s="324">
        <f t="shared" si="158"/>
        <v>0</v>
      </c>
    </row>
    <row r="618" spans="1:13" ht="13.5" customHeight="1" x14ac:dyDescent="0.2">
      <c r="A618" s="122"/>
      <c r="B618" s="123"/>
      <c r="C618" s="170"/>
      <c r="D618" s="171"/>
      <c r="E618" s="127"/>
      <c r="F618" s="127"/>
      <c r="G618" s="128"/>
      <c r="H618" s="161"/>
      <c r="I618" s="36"/>
      <c r="J618" s="396"/>
      <c r="K618" s="397"/>
      <c r="L618" s="391"/>
      <c r="M618" s="398"/>
    </row>
    <row r="619" spans="1:13" ht="12.75" customHeight="1" thickBot="1" x14ac:dyDescent="0.25">
      <c r="A619" s="122"/>
      <c r="B619" s="123"/>
      <c r="C619" s="123"/>
      <c r="D619" s="171"/>
      <c r="E619" s="239"/>
      <c r="F619" s="127"/>
      <c r="G619" s="123"/>
      <c r="H619" s="161"/>
      <c r="I619" s="36"/>
      <c r="J619" s="396"/>
      <c r="K619" s="397"/>
      <c r="L619" s="391"/>
      <c r="M619" s="398"/>
    </row>
    <row r="620" spans="1:13" ht="12.75" customHeight="1" thickBot="1" x14ac:dyDescent="0.25">
      <c r="A620" s="113">
        <v>801110</v>
      </c>
      <c r="B620" s="114" t="s">
        <v>501</v>
      </c>
      <c r="C620" s="115" t="s">
        <v>237</v>
      </c>
      <c r="D620" s="168" t="s">
        <v>502</v>
      </c>
      <c r="E620" s="116">
        <v>1</v>
      </c>
      <c r="F620" s="116">
        <v>1</v>
      </c>
      <c r="G620" s="115" t="s">
        <v>25</v>
      </c>
      <c r="H620" s="117">
        <v>0</v>
      </c>
      <c r="I620" s="40">
        <f>$H$620*$F$620/F620</f>
        <v>0</v>
      </c>
      <c r="J620" s="370"/>
      <c r="K620" s="371">
        <v>0</v>
      </c>
      <c r="L620" s="177">
        <f>I620*K620</f>
        <v>0</v>
      </c>
      <c r="M620" s="326">
        <f>K620/F620</f>
        <v>0</v>
      </c>
    </row>
    <row r="621" spans="1:13" ht="12.75" customHeight="1" x14ac:dyDescent="0.2">
      <c r="A621" s="122"/>
      <c r="B621" s="123" t="s">
        <v>503</v>
      </c>
      <c r="C621" s="170" t="s">
        <v>206</v>
      </c>
      <c r="D621" s="171" t="s">
        <v>504</v>
      </c>
      <c r="E621" s="127">
        <v>1</v>
      </c>
      <c r="F621" s="127">
        <v>1</v>
      </c>
      <c r="G621" s="128" t="s">
        <v>25</v>
      </c>
      <c r="H621" s="224"/>
      <c r="I621" s="36">
        <f>$H$620*$F$620/F621</f>
        <v>0</v>
      </c>
      <c r="J621" s="360"/>
      <c r="K621" s="361">
        <v>0</v>
      </c>
      <c r="L621" s="216">
        <f t="shared" ref="L621" si="159">I621*K621</f>
        <v>0</v>
      </c>
      <c r="M621" s="324">
        <f t="shared" ref="M621" si="160">K621/F621</f>
        <v>0</v>
      </c>
    </row>
    <row r="622" spans="1:13" ht="12.75" customHeight="1" x14ac:dyDescent="0.2">
      <c r="A622" s="122"/>
      <c r="B622" s="123" t="s">
        <v>505</v>
      </c>
      <c r="C622" s="170"/>
      <c r="D622" s="171"/>
      <c r="E622" s="127"/>
      <c r="F622" s="127"/>
      <c r="G622" s="128"/>
      <c r="H622" s="204"/>
      <c r="I622" s="36"/>
      <c r="J622" s="396"/>
      <c r="K622" s="397"/>
      <c r="L622" s="216"/>
      <c r="M622" s="324"/>
    </row>
    <row r="623" spans="1:13" ht="13.5" customHeight="1" x14ac:dyDescent="0.2">
      <c r="A623" s="122"/>
      <c r="B623" s="123"/>
      <c r="C623" s="170"/>
      <c r="D623" s="171"/>
      <c r="E623" s="127"/>
      <c r="F623" s="127"/>
      <c r="G623" s="128"/>
      <c r="H623" s="161"/>
      <c r="I623" s="45"/>
      <c r="J623" s="401"/>
      <c r="K623" s="402"/>
      <c r="L623" s="403"/>
      <c r="M623" s="404"/>
    </row>
    <row r="624" spans="1:13" ht="13.5" customHeight="1" thickBot="1" x14ac:dyDescent="0.25">
      <c r="A624" s="226"/>
      <c r="B624" s="245"/>
      <c r="C624" s="231"/>
      <c r="D624" s="229"/>
      <c r="E624" s="247"/>
      <c r="F624" s="248"/>
      <c r="G624" s="249"/>
      <c r="H624" s="166"/>
      <c r="I624" s="42"/>
      <c r="J624" s="385"/>
      <c r="K624" s="386"/>
      <c r="L624" s="387"/>
      <c r="M624" s="388"/>
    </row>
    <row r="625" spans="1:13" ht="12.75" customHeight="1" thickBot="1" x14ac:dyDescent="0.25">
      <c r="A625" s="153">
        <v>801120</v>
      </c>
      <c r="B625" s="236" t="s">
        <v>506</v>
      </c>
      <c r="C625" s="170" t="s">
        <v>507</v>
      </c>
      <c r="D625" s="234" t="s">
        <v>508</v>
      </c>
      <c r="E625" s="234">
        <v>1</v>
      </c>
      <c r="F625" s="234">
        <v>1</v>
      </c>
      <c r="G625" s="128" t="s">
        <v>25</v>
      </c>
      <c r="H625" s="156">
        <v>0</v>
      </c>
      <c r="I625" s="35">
        <f>$H$625*$F$625/F625</f>
        <v>0</v>
      </c>
      <c r="J625" s="358"/>
      <c r="K625" s="359">
        <v>0</v>
      </c>
      <c r="L625" s="188">
        <f>I625*K625</f>
        <v>0</v>
      </c>
      <c r="M625" s="334">
        <f>K625/F625</f>
        <v>0</v>
      </c>
    </row>
    <row r="626" spans="1:13" ht="12.75" customHeight="1" x14ac:dyDescent="0.2">
      <c r="A626" s="122"/>
      <c r="B626" s="123" t="s">
        <v>509</v>
      </c>
      <c r="C626" s="303" t="s">
        <v>45</v>
      </c>
      <c r="D626" s="171" t="s">
        <v>1520</v>
      </c>
      <c r="E626" s="127">
        <v>1</v>
      </c>
      <c r="F626" s="127">
        <v>1</v>
      </c>
      <c r="G626" s="128" t="s">
        <v>25</v>
      </c>
      <c r="H626" s="204"/>
      <c r="I626" s="46">
        <f>$H$625*$F$625/F626</f>
        <v>0</v>
      </c>
      <c r="J626" s="405"/>
      <c r="K626" s="406">
        <v>0</v>
      </c>
      <c r="L626" s="199">
        <f>I626*K626</f>
        <v>0</v>
      </c>
      <c r="M626" s="407">
        <f>K626/F626</f>
        <v>0</v>
      </c>
    </row>
    <row r="627" spans="1:13" ht="13.5" customHeight="1" x14ac:dyDescent="0.2">
      <c r="A627" s="122"/>
      <c r="B627" s="123" t="s">
        <v>510</v>
      </c>
      <c r="C627" s="170"/>
      <c r="D627" s="171"/>
      <c r="E627" s="127"/>
      <c r="F627" s="127"/>
      <c r="G627" s="128"/>
      <c r="H627" s="161"/>
      <c r="I627" s="45"/>
      <c r="J627" s="401"/>
      <c r="K627" s="402"/>
      <c r="L627" s="403"/>
      <c r="M627" s="404"/>
    </row>
    <row r="628" spans="1:13" ht="13.5" customHeight="1" x14ac:dyDescent="0.2">
      <c r="A628" s="122"/>
      <c r="B628" s="291"/>
      <c r="C628" s="170"/>
      <c r="D628" s="171"/>
      <c r="E628" s="127"/>
      <c r="F628" s="127"/>
      <c r="G628" s="128"/>
      <c r="H628" s="161"/>
      <c r="I628" s="36"/>
      <c r="J628" s="396"/>
      <c r="K628" s="397"/>
      <c r="L628" s="391"/>
      <c r="M628" s="398"/>
    </row>
    <row r="629" spans="1:13" ht="12.75" customHeight="1" thickBot="1" x14ac:dyDescent="0.25">
      <c r="A629" s="226"/>
      <c r="B629" s="245"/>
      <c r="C629" s="231"/>
      <c r="D629" s="229"/>
      <c r="E629" s="247"/>
      <c r="F629" s="248"/>
      <c r="G629" s="249"/>
      <c r="H629" s="166"/>
      <c r="I629" s="42"/>
      <c r="J629" s="385"/>
      <c r="K629" s="386"/>
      <c r="L629" s="387"/>
      <c r="M629" s="388"/>
    </row>
    <row r="630" spans="1:13" ht="12.75" customHeight="1" thickBot="1" x14ac:dyDescent="0.25">
      <c r="A630" s="232">
        <v>801130</v>
      </c>
      <c r="B630" s="233" t="s">
        <v>511</v>
      </c>
      <c r="C630" s="190" t="s">
        <v>512</v>
      </c>
      <c r="D630" s="191" t="s">
        <v>513</v>
      </c>
      <c r="E630" s="234">
        <v>1</v>
      </c>
      <c r="F630" s="234">
        <v>1</v>
      </c>
      <c r="G630" s="128" t="s">
        <v>25</v>
      </c>
      <c r="H630" s="156">
        <v>0</v>
      </c>
      <c r="I630" s="47">
        <f>$H$630*$F$630/F630</f>
        <v>0</v>
      </c>
      <c r="J630" s="408"/>
      <c r="K630" s="409">
        <v>0</v>
      </c>
      <c r="L630" s="216">
        <f>I630*K630</f>
        <v>0</v>
      </c>
      <c r="M630" s="324">
        <f>K630/F630</f>
        <v>0</v>
      </c>
    </row>
    <row r="631" spans="1:13" ht="12.75" customHeight="1" x14ac:dyDescent="0.2">
      <c r="A631" s="122"/>
      <c r="B631" s="211" t="s">
        <v>514</v>
      </c>
      <c r="C631" s="348"/>
      <c r="D631" s="292"/>
      <c r="E631" s="171"/>
      <c r="F631" s="127"/>
      <c r="G631" s="128"/>
      <c r="H631" s="129"/>
      <c r="I631" s="36"/>
      <c r="J631" s="396"/>
      <c r="K631" s="397"/>
      <c r="L631" s="391"/>
      <c r="M631" s="398"/>
    </row>
    <row r="632" spans="1:13" ht="13.5" customHeight="1" x14ac:dyDescent="0.2">
      <c r="A632" s="122"/>
      <c r="B632" s="211" t="s">
        <v>515</v>
      </c>
      <c r="C632" s="123"/>
      <c r="D632" s="127"/>
      <c r="E632" s="171"/>
      <c r="F632" s="127"/>
      <c r="G632" s="128"/>
      <c r="H632" s="161"/>
      <c r="I632" s="36"/>
      <c r="J632" s="396"/>
      <c r="K632" s="397"/>
      <c r="L632" s="391"/>
      <c r="M632" s="398"/>
    </row>
    <row r="633" spans="1:13" ht="13.5" customHeight="1" thickBot="1" x14ac:dyDescent="0.25">
      <c r="A633" s="226"/>
      <c r="B633" s="245"/>
      <c r="C633" s="231"/>
      <c r="D633" s="229"/>
      <c r="E633" s="247"/>
      <c r="F633" s="248"/>
      <c r="G633" s="249"/>
      <c r="H633" s="166"/>
      <c r="I633" s="42"/>
      <c r="J633" s="385"/>
      <c r="K633" s="386"/>
      <c r="L633" s="387"/>
      <c r="M633" s="388"/>
    </row>
    <row r="634" spans="1:13" ht="12.75" customHeight="1" thickBot="1" x14ac:dyDescent="0.25">
      <c r="A634" s="153">
        <v>801140</v>
      </c>
      <c r="B634" s="236" t="s">
        <v>516</v>
      </c>
      <c r="C634" s="170" t="s">
        <v>517</v>
      </c>
      <c r="D634" s="234" t="s">
        <v>518</v>
      </c>
      <c r="E634" s="234">
        <v>1</v>
      </c>
      <c r="F634" s="234">
        <v>1</v>
      </c>
      <c r="G634" s="128" t="s">
        <v>25</v>
      </c>
      <c r="H634" s="156">
        <v>0</v>
      </c>
      <c r="I634" s="47">
        <f>$H$634*$F$634/F634</f>
        <v>0</v>
      </c>
      <c r="J634" s="408"/>
      <c r="K634" s="409">
        <v>0</v>
      </c>
      <c r="L634" s="216">
        <f>I634*K634</f>
        <v>0</v>
      </c>
      <c r="M634" s="324">
        <f>K634/F634</f>
        <v>0</v>
      </c>
    </row>
    <row r="635" spans="1:13" ht="13.5" customHeight="1" x14ac:dyDescent="0.2">
      <c r="A635" s="122"/>
      <c r="B635" s="123" t="s">
        <v>519</v>
      </c>
      <c r="C635" s="170"/>
      <c r="D635" s="171"/>
      <c r="E635" s="127"/>
      <c r="F635" s="127"/>
      <c r="G635" s="128"/>
      <c r="H635" s="161"/>
      <c r="I635" s="36"/>
      <c r="J635" s="396"/>
      <c r="K635" s="397"/>
      <c r="L635" s="391"/>
      <c r="M635" s="398"/>
    </row>
    <row r="636" spans="1:13" ht="13.5" customHeight="1" x14ac:dyDescent="0.2">
      <c r="A636" s="122"/>
      <c r="B636" s="123" t="s">
        <v>520</v>
      </c>
      <c r="C636" s="170"/>
      <c r="D636" s="171"/>
      <c r="E636" s="127"/>
      <c r="F636" s="127"/>
      <c r="G636" s="128"/>
      <c r="H636" s="161"/>
      <c r="I636" s="36"/>
      <c r="J636" s="396"/>
      <c r="K636" s="397"/>
      <c r="L636" s="391"/>
      <c r="M636" s="398"/>
    </row>
    <row r="637" spans="1:13" ht="12.75" customHeight="1" thickBot="1" x14ac:dyDescent="0.25">
      <c r="A637" s="141"/>
      <c r="B637" s="142"/>
      <c r="C637" s="143"/>
      <c r="D637" s="264"/>
      <c r="E637" s="145"/>
      <c r="F637" s="146"/>
      <c r="G637" s="147"/>
      <c r="H637" s="166"/>
      <c r="I637" s="48"/>
      <c r="J637" s="410"/>
      <c r="K637" s="411"/>
      <c r="L637" s="412"/>
      <c r="M637" s="392"/>
    </row>
    <row r="638" spans="1:13" ht="12.75" customHeight="1" thickBot="1" x14ac:dyDescent="0.25">
      <c r="A638" s="113">
        <v>801150</v>
      </c>
      <c r="B638" s="114" t="s">
        <v>521</v>
      </c>
      <c r="C638" s="115" t="s">
        <v>206</v>
      </c>
      <c r="D638" s="168" t="s">
        <v>522</v>
      </c>
      <c r="E638" s="116">
        <v>1</v>
      </c>
      <c r="F638" s="116">
        <v>1</v>
      </c>
      <c r="G638" s="115" t="s">
        <v>25</v>
      </c>
      <c r="H638" s="117">
        <v>0</v>
      </c>
      <c r="I638" s="40">
        <f t="shared" ref="I638:I642" si="161">$H$638*$F$638/F638</f>
        <v>0</v>
      </c>
      <c r="J638" s="370"/>
      <c r="K638" s="371">
        <v>0</v>
      </c>
      <c r="L638" s="177">
        <f>I638*K638</f>
        <v>0</v>
      </c>
      <c r="M638" s="326">
        <f>K638/F638</f>
        <v>0</v>
      </c>
    </row>
    <row r="639" spans="1:13" ht="12.75" customHeight="1" x14ac:dyDescent="0.2">
      <c r="A639" s="122"/>
      <c r="B639" s="123" t="s">
        <v>1465</v>
      </c>
      <c r="C639" s="170" t="s">
        <v>45</v>
      </c>
      <c r="D639" s="171" t="s">
        <v>523</v>
      </c>
      <c r="E639" s="127">
        <v>1</v>
      </c>
      <c r="F639" s="127">
        <v>1</v>
      </c>
      <c r="G639" s="128" t="s">
        <v>25</v>
      </c>
      <c r="H639" s="224"/>
      <c r="I639" s="36">
        <f t="shared" si="161"/>
        <v>0</v>
      </c>
      <c r="J639" s="360"/>
      <c r="K639" s="361">
        <v>0</v>
      </c>
      <c r="L639" s="216">
        <f t="shared" ref="L639:L642" si="162">I639*K639</f>
        <v>0</v>
      </c>
      <c r="M639" s="324">
        <f t="shared" ref="M639:M642" si="163">K639/F639</f>
        <v>0</v>
      </c>
    </row>
    <row r="640" spans="1:13" ht="12.75" customHeight="1" x14ac:dyDescent="0.2">
      <c r="A640" s="122"/>
      <c r="B640" s="123"/>
      <c r="C640" s="170" t="s">
        <v>498</v>
      </c>
      <c r="D640" s="171" t="s">
        <v>524</v>
      </c>
      <c r="E640" s="127">
        <v>1</v>
      </c>
      <c r="F640" s="127">
        <v>1</v>
      </c>
      <c r="G640" s="128" t="s">
        <v>25</v>
      </c>
      <c r="H640" s="204"/>
      <c r="I640" s="36">
        <f t="shared" si="161"/>
        <v>0</v>
      </c>
      <c r="J640" s="360"/>
      <c r="K640" s="361">
        <v>0</v>
      </c>
      <c r="L640" s="216">
        <f t="shared" si="162"/>
        <v>0</v>
      </c>
      <c r="M640" s="324">
        <f t="shared" si="163"/>
        <v>0</v>
      </c>
    </row>
    <row r="641" spans="1:13" ht="12.75" customHeight="1" x14ac:dyDescent="0.2">
      <c r="A641" s="122"/>
      <c r="B641" s="123"/>
      <c r="C641" s="170" t="s">
        <v>220</v>
      </c>
      <c r="D641" s="171">
        <v>9180</v>
      </c>
      <c r="E641" s="127">
        <v>1</v>
      </c>
      <c r="F641" s="127">
        <v>1</v>
      </c>
      <c r="G641" s="128" t="s">
        <v>25</v>
      </c>
      <c r="H641" s="204"/>
      <c r="I641" s="36">
        <f t="shared" si="161"/>
        <v>0</v>
      </c>
      <c r="J641" s="360"/>
      <c r="K641" s="361">
        <v>0</v>
      </c>
      <c r="L641" s="216">
        <f t="shared" si="162"/>
        <v>0</v>
      </c>
      <c r="M641" s="324">
        <f t="shared" si="163"/>
        <v>0</v>
      </c>
    </row>
    <row r="642" spans="1:13" ht="12.75" customHeight="1" x14ac:dyDescent="0.2">
      <c r="A642" s="122"/>
      <c r="B642" s="123"/>
      <c r="C642" s="170" t="s">
        <v>500</v>
      </c>
      <c r="D642" s="171">
        <v>6008</v>
      </c>
      <c r="E642" s="127">
        <v>1</v>
      </c>
      <c r="F642" s="127">
        <v>1</v>
      </c>
      <c r="G642" s="128" t="s">
        <v>25</v>
      </c>
      <c r="H642" s="204"/>
      <c r="I642" s="36">
        <f t="shared" si="161"/>
        <v>0</v>
      </c>
      <c r="J642" s="360"/>
      <c r="K642" s="361">
        <v>0</v>
      </c>
      <c r="L642" s="216">
        <f t="shared" si="162"/>
        <v>0</v>
      </c>
      <c r="M642" s="324">
        <f t="shared" si="163"/>
        <v>0</v>
      </c>
    </row>
    <row r="643" spans="1:13" ht="13.5" customHeight="1" x14ac:dyDescent="0.2">
      <c r="A643" s="122"/>
      <c r="B643" s="123"/>
      <c r="C643" s="299" t="s">
        <v>1464</v>
      </c>
      <c r="D643" s="171" t="s">
        <v>1466</v>
      </c>
      <c r="E643" s="127">
        <v>1</v>
      </c>
      <c r="F643" s="127">
        <v>1</v>
      </c>
      <c r="G643" s="128" t="s">
        <v>25</v>
      </c>
      <c r="H643" s="161"/>
      <c r="I643" s="36">
        <f t="shared" ref="I643" si="164">$H$638*$F$638/F643</f>
        <v>0</v>
      </c>
      <c r="J643" s="360"/>
      <c r="K643" s="361">
        <v>0</v>
      </c>
      <c r="L643" s="216">
        <f t="shared" ref="L643" si="165">I643*K643</f>
        <v>0</v>
      </c>
      <c r="M643" s="324">
        <f t="shared" ref="M643" si="166">K643/F643</f>
        <v>0</v>
      </c>
    </row>
    <row r="644" spans="1:13" ht="13.5" customHeight="1" thickBot="1" x14ac:dyDescent="0.25">
      <c r="A644" s="141"/>
      <c r="B644" s="142"/>
      <c r="C644" s="143"/>
      <c r="D644" s="191"/>
      <c r="E644" s="145"/>
      <c r="F644" s="146"/>
      <c r="G644" s="147"/>
      <c r="H644" s="148"/>
      <c r="I644" s="43"/>
      <c r="J644" s="389"/>
      <c r="K644" s="390"/>
      <c r="L644" s="391"/>
      <c r="M644" s="392"/>
    </row>
    <row r="645" spans="1:13" ht="12.75" customHeight="1" thickBot="1" x14ac:dyDescent="0.25">
      <c r="A645" s="153">
        <v>801160</v>
      </c>
      <c r="B645" s="154" t="s">
        <v>525</v>
      </c>
      <c r="C645" s="190" t="s">
        <v>240</v>
      </c>
      <c r="D645" s="208" t="s">
        <v>526</v>
      </c>
      <c r="E645" s="192">
        <v>1</v>
      </c>
      <c r="F645" s="192">
        <v>1</v>
      </c>
      <c r="G645" s="181" t="s">
        <v>25</v>
      </c>
      <c r="H645" s="156">
        <v>0</v>
      </c>
      <c r="I645" s="40">
        <f>$H$645*$F$645/F645</f>
        <v>0</v>
      </c>
      <c r="J645" s="370"/>
      <c r="K645" s="371">
        <v>0</v>
      </c>
      <c r="L645" s="120">
        <f>I645*K645</f>
        <v>0</v>
      </c>
      <c r="M645" s="413">
        <f>K645/F645</f>
        <v>0</v>
      </c>
    </row>
    <row r="646" spans="1:13" ht="13.5" customHeight="1" x14ac:dyDescent="0.2">
      <c r="A646" s="122"/>
      <c r="B646" s="211" t="s">
        <v>527</v>
      </c>
      <c r="C646" s="294" t="s">
        <v>102</v>
      </c>
      <c r="D646" s="309" t="s">
        <v>528</v>
      </c>
      <c r="E646" s="309">
        <v>1</v>
      </c>
      <c r="F646" s="309">
        <v>1</v>
      </c>
      <c r="G646" s="294" t="s">
        <v>25</v>
      </c>
      <c r="H646" s="186"/>
      <c r="I646" s="46">
        <f>$H$645*$F$645/F646</f>
        <v>0</v>
      </c>
      <c r="J646" s="405"/>
      <c r="K646" s="406">
        <v>0</v>
      </c>
      <c r="L646" s="199">
        <f>I646*K646</f>
        <v>0</v>
      </c>
      <c r="M646" s="407">
        <f>K646/F646</f>
        <v>0</v>
      </c>
    </row>
    <row r="647" spans="1:13" ht="13.5" customHeight="1" x14ac:dyDescent="0.2">
      <c r="A647" s="122"/>
      <c r="B647" s="123"/>
      <c r="C647" s="170"/>
      <c r="D647" s="155"/>
      <c r="E647" s="234"/>
      <c r="F647" s="234"/>
      <c r="G647" s="128"/>
      <c r="H647" s="161"/>
      <c r="I647" s="45"/>
      <c r="J647" s="401"/>
      <c r="K647" s="402"/>
      <c r="L647" s="403"/>
      <c r="M647" s="404"/>
    </row>
    <row r="648" spans="1:13" ht="12.75" customHeight="1" thickBot="1" x14ac:dyDescent="0.25">
      <c r="A648" s="141"/>
      <c r="B648" s="142"/>
      <c r="C648" s="143"/>
      <c r="D648" s="264"/>
      <c r="E648" s="145"/>
      <c r="F648" s="146"/>
      <c r="G648" s="147"/>
      <c r="H648" s="166"/>
      <c r="I648" s="48"/>
      <c r="J648" s="410"/>
      <c r="K648" s="411"/>
      <c r="L648" s="412"/>
      <c r="M648" s="392"/>
    </row>
    <row r="649" spans="1:13" ht="12.75" customHeight="1" thickBot="1" x14ac:dyDescent="0.25">
      <c r="A649" s="153">
        <v>801170</v>
      </c>
      <c r="B649" s="154" t="s">
        <v>529</v>
      </c>
      <c r="C649" s="170" t="s">
        <v>58</v>
      </c>
      <c r="D649" s="116" t="s">
        <v>530</v>
      </c>
      <c r="E649" s="127">
        <v>6</v>
      </c>
      <c r="F649" s="127">
        <v>6</v>
      </c>
      <c r="G649" s="128" t="s">
        <v>23</v>
      </c>
      <c r="H649" s="156">
        <v>10</v>
      </c>
      <c r="I649" s="40">
        <f>$H$649*$F$649/F649</f>
        <v>10</v>
      </c>
      <c r="J649" s="370"/>
      <c r="K649" s="371">
        <v>0</v>
      </c>
      <c r="L649" s="177">
        <f>I649*K649</f>
        <v>0</v>
      </c>
      <c r="M649" s="326">
        <f>K649/F649</f>
        <v>0</v>
      </c>
    </row>
    <row r="650" spans="1:13" ht="12.75" customHeight="1" x14ac:dyDescent="0.2">
      <c r="A650" s="122"/>
      <c r="B650" s="123" t="s">
        <v>531</v>
      </c>
      <c r="C650" s="170" t="s">
        <v>248</v>
      </c>
      <c r="D650" s="171" t="s">
        <v>532</v>
      </c>
      <c r="E650" s="127">
        <v>12</v>
      </c>
      <c r="F650" s="127">
        <v>6</v>
      </c>
      <c r="G650" s="128" t="s">
        <v>23</v>
      </c>
      <c r="H650" s="204"/>
      <c r="I650" s="36">
        <f>$H$649*$F$649/F650</f>
        <v>10</v>
      </c>
      <c r="J650" s="360"/>
      <c r="K650" s="361">
        <v>0</v>
      </c>
      <c r="L650" s="216">
        <f t="shared" ref="L650:L652" si="167">I650*K650</f>
        <v>0</v>
      </c>
      <c r="M650" s="324">
        <f t="shared" ref="M650:M652" si="168">K650/F650</f>
        <v>0</v>
      </c>
    </row>
    <row r="651" spans="1:13" ht="12" customHeight="1" x14ac:dyDescent="0.2">
      <c r="A651" s="122"/>
      <c r="B651" s="123" t="s">
        <v>533</v>
      </c>
      <c r="C651" s="170" t="s">
        <v>120</v>
      </c>
      <c r="D651" s="171" t="s">
        <v>534</v>
      </c>
      <c r="E651" s="127">
        <v>6</v>
      </c>
      <c r="F651" s="127">
        <v>6</v>
      </c>
      <c r="G651" s="128" t="s">
        <v>23</v>
      </c>
      <c r="H651" s="204"/>
      <c r="I651" s="36">
        <f>$H$649*$F$649/F651</f>
        <v>10</v>
      </c>
      <c r="J651" s="360"/>
      <c r="K651" s="361">
        <v>0</v>
      </c>
      <c r="L651" s="216">
        <f t="shared" si="167"/>
        <v>0</v>
      </c>
      <c r="M651" s="324">
        <f t="shared" si="168"/>
        <v>0</v>
      </c>
    </row>
    <row r="652" spans="1:13" ht="13.5" customHeight="1" thickBot="1" x14ac:dyDescent="0.25">
      <c r="A652" s="122"/>
      <c r="B652" s="123"/>
      <c r="C652" s="170" t="s">
        <v>49</v>
      </c>
      <c r="D652" s="171" t="s">
        <v>535</v>
      </c>
      <c r="E652" s="127">
        <v>10</v>
      </c>
      <c r="F652" s="127">
        <v>6</v>
      </c>
      <c r="G652" s="128" t="s">
        <v>23</v>
      </c>
      <c r="H652" s="204"/>
      <c r="I652" s="36">
        <f>$H$649*$F$649/F652</f>
        <v>10</v>
      </c>
      <c r="J652" s="360"/>
      <c r="K652" s="361">
        <v>0</v>
      </c>
      <c r="L652" s="216">
        <f t="shared" si="167"/>
        <v>0</v>
      </c>
      <c r="M652" s="324">
        <f t="shared" si="168"/>
        <v>0</v>
      </c>
    </row>
    <row r="653" spans="1:13" ht="12.75" customHeight="1" thickBot="1" x14ac:dyDescent="0.25">
      <c r="A653" s="133"/>
      <c r="B653" s="134" t="s">
        <v>31</v>
      </c>
      <c r="C653" s="173"/>
      <c r="D653" s="174"/>
      <c r="E653" s="165"/>
      <c r="F653" s="165">
        <v>1</v>
      </c>
      <c r="G653" s="277" t="s">
        <v>25</v>
      </c>
      <c r="H653" s="140">
        <v>0</v>
      </c>
      <c r="I653" s="14">
        <f>H653</f>
        <v>0</v>
      </c>
      <c r="J653" s="220"/>
      <c r="K653" s="221">
        <v>0</v>
      </c>
      <c r="L653" s="216">
        <f>I653*K653</f>
        <v>0</v>
      </c>
      <c r="M653" s="217">
        <f>K653/F653</f>
        <v>0</v>
      </c>
    </row>
    <row r="654" spans="1:13" ht="12.75" customHeight="1" thickBot="1" x14ac:dyDescent="0.25">
      <c r="A654" s="141"/>
      <c r="B654" s="142"/>
      <c r="C654" s="143"/>
      <c r="D654" s="264"/>
      <c r="E654" s="145"/>
      <c r="F654" s="146"/>
      <c r="G654" s="147"/>
      <c r="H654" s="166"/>
      <c r="I654" s="48"/>
      <c r="J654" s="410"/>
      <c r="K654" s="411"/>
      <c r="L654" s="412"/>
      <c r="M654" s="392"/>
    </row>
    <row r="655" spans="1:13" ht="12.75" customHeight="1" thickBot="1" x14ac:dyDescent="0.25">
      <c r="A655" s="113">
        <v>801180</v>
      </c>
      <c r="B655" s="114" t="s">
        <v>536</v>
      </c>
      <c r="C655" s="170" t="s">
        <v>537</v>
      </c>
      <c r="D655" s="171">
        <v>363156</v>
      </c>
      <c r="E655" s="127">
        <v>12</v>
      </c>
      <c r="F655" s="127">
        <v>12</v>
      </c>
      <c r="G655" s="115" t="s">
        <v>23</v>
      </c>
      <c r="H655" s="117">
        <v>0</v>
      </c>
      <c r="I655" s="40">
        <f>$H$655*$F$655/F655</f>
        <v>0</v>
      </c>
      <c r="J655" s="370"/>
      <c r="K655" s="371">
        <v>0</v>
      </c>
      <c r="L655" s="177">
        <f>I655*K655</f>
        <v>0</v>
      </c>
      <c r="M655" s="326">
        <f>K655/F655</f>
        <v>0</v>
      </c>
    </row>
    <row r="656" spans="1:13" ht="12.75" customHeight="1" x14ac:dyDescent="0.2">
      <c r="A656" s="122"/>
      <c r="B656" s="123" t="s">
        <v>538</v>
      </c>
      <c r="C656" s="170"/>
      <c r="D656" s="171"/>
      <c r="E656" s="127"/>
      <c r="F656" s="127"/>
      <c r="G656" s="128"/>
      <c r="H656" s="224"/>
      <c r="I656" s="36"/>
      <c r="J656" s="396"/>
      <c r="K656" s="397"/>
      <c r="L656" s="216"/>
      <c r="M656" s="324"/>
    </row>
    <row r="657" spans="1:13" ht="12.75" customHeight="1" thickBot="1" x14ac:dyDescent="0.25">
      <c r="A657" s="122"/>
      <c r="B657" s="197" t="s">
        <v>539</v>
      </c>
      <c r="C657" s="170"/>
      <c r="D657" s="171"/>
      <c r="E657" s="127"/>
      <c r="F657" s="127"/>
      <c r="G657" s="128"/>
      <c r="H657" s="161"/>
      <c r="I657" s="45"/>
      <c r="J657" s="401"/>
      <c r="K657" s="402"/>
      <c r="L657" s="403"/>
      <c r="M657" s="404"/>
    </row>
    <row r="658" spans="1:13" ht="12.75" customHeight="1" thickBot="1" x14ac:dyDescent="0.25">
      <c r="A658" s="414"/>
      <c r="B658" s="415" t="s">
        <v>31</v>
      </c>
      <c r="C658" s="173"/>
      <c r="D658" s="174"/>
      <c r="E658" s="165"/>
      <c r="F658" s="165">
        <v>1</v>
      </c>
      <c r="G658" s="277" t="s">
        <v>25</v>
      </c>
      <c r="H658" s="140">
        <v>0</v>
      </c>
      <c r="I658" s="14">
        <f>H658</f>
        <v>0</v>
      </c>
      <c r="J658" s="220"/>
      <c r="K658" s="221">
        <v>0</v>
      </c>
      <c r="L658" s="216">
        <f>I658*K658</f>
        <v>0</v>
      </c>
      <c r="M658" s="217">
        <f>K658/F658</f>
        <v>0</v>
      </c>
    </row>
    <row r="659" spans="1:13" ht="13.5" customHeight="1" thickBot="1" x14ac:dyDescent="0.25">
      <c r="A659" s="141"/>
      <c r="B659" s="416"/>
      <c r="C659" s="143"/>
      <c r="D659" s="191"/>
      <c r="E659" s="145"/>
      <c r="F659" s="146"/>
      <c r="G659" s="147"/>
      <c r="H659" s="148"/>
      <c r="I659" s="43"/>
      <c r="J659" s="389"/>
      <c r="K659" s="390"/>
      <c r="L659" s="391"/>
      <c r="M659" s="392"/>
    </row>
    <row r="660" spans="1:13" ht="12" customHeight="1" thickBot="1" x14ac:dyDescent="0.25">
      <c r="A660" s="153">
        <v>801190</v>
      </c>
      <c r="B660" s="114" t="s">
        <v>540</v>
      </c>
      <c r="C660" s="190" t="s">
        <v>541</v>
      </c>
      <c r="D660" s="208">
        <v>5028115</v>
      </c>
      <c r="E660" s="192">
        <v>25</v>
      </c>
      <c r="F660" s="192">
        <v>12</v>
      </c>
      <c r="G660" s="181" t="s">
        <v>542</v>
      </c>
      <c r="H660" s="156">
        <v>0</v>
      </c>
      <c r="I660" s="40">
        <f>$H$660*$F$660/F660</f>
        <v>0</v>
      </c>
      <c r="J660" s="370"/>
      <c r="K660" s="371">
        <v>0</v>
      </c>
      <c r="L660" s="177">
        <f>I660*K660</f>
        <v>0</v>
      </c>
      <c r="M660" s="326">
        <f>K660/F660</f>
        <v>0</v>
      </c>
    </row>
    <row r="661" spans="1:13" ht="13.5" customHeight="1" x14ac:dyDescent="0.2">
      <c r="A661" s="179"/>
      <c r="B661" s="294" t="s">
        <v>1392</v>
      </c>
      <c r="C661" s="294" t="s">
        <v>543</v>
      </c>
      <c r="D661" s="309">
        <v>7224</v>
      </c>
      <c r="E661" s="309">
        <v>30</v>
      </c>
      <c r="F661" s="309">
        <v>12</v>
      </c>
      <c r="G661" s="294" t="s">
        <v>542</v>
      </c>
      <c r="H661" s="186"/>
      <c r="I661" s="36">
        <f>$H$660*$F$660/F661</f>
        <v>0</v>
      </c>
      <c r="J661" s="360"/>
      <c r="K661" s="361">
        <v>0</v>
      </c>
      <c r="L661" s="216">
        <f>I661*K661</f>
        <v>0</v>
      </c>
      <c r="M661" s="324">
        <f>K661/F661</f>
        <v>0</v>
      </c>
    </row>
    <row r="662" spans="1:13" ht="15" customHeight="1" thickBot="1" x14ac:dyDescent="0.25">
      <c r="A662" s="271"/>
      <c r="B662" s="272"/>
      <c r="C662" s="273" t="s">
        <v>1393</v>
      </c>
      <c r="D662" s="274" t="s">
        <v>1394</v>
      </c>
      <c r="E662" s="275">
        <v>50</v>
      </c>
      <c r="F662" s="275">
        <v>12</v>
      </c>
      <c r="G662" s="276" t="s">
        <v>542</v>
      </c>
      <c r="H662" s="186"/>
      <c r="I662" s="36">
        <f>$H$660*$F$660/F662</f>
        <v>0</v>
      </c>
      <c r="J662" s="360"/>
      <c r="K662" s="361">
        <v>0</v>
      </c>
      <c r="L662" s="216">
        <f>I662*K662</f>
        <v>0</v>
      </c>
      <c r="M662" s="324">
        <f>K662/F662</f>
        <v>0</v>
      </c>
    </row>
    <row r="663" spans="1:13" ht="15" customHeight="1" thickBot="1" x14ac:dyDescent="0.25">
      <c r="A663" s="414"/>
      <c r="B663" s="415" t="s">
        <v>31</v>
      </c>
      <c r="C663" s="173"/>
      <c r="D663" s="174"/>
      <c r="E663" s="165"/>
      <c r="F663" s="165">
        <v>1</v>
      </c>
      <c r="G663" s="277" t="s">
        <v>25</v>
      </c>
      <c r="H663" s="140">
        <v>0</v>
      </c>
      <c r="I663" s="14">
        <f>H663</f>
        <v>0</v>
      </c>
      <c r="J663" s="220"/>
      <c r="K663" s="221">
        <v>0</v>
      </c>
      <c r="L663" s="216">
        <f>I663*K663</f>
        <v>0</v>
      </c>
      <c r="M663" s="217">
        <f>K663/F663</f>
        <v>0</v>
      </c>
    </row>
    <row r="664" spans="1:13" ht="12.75" customHeight="1" thickBot="1" x14ac:dyDescent="0.25">
      <c r="A664" s="141"/>
      <c r="B664" s="416"/>
      <c r="C664" s="143"/>
      <c r="D664" s="191"/>
      <c r="E664" s="145"/>
      <c r="F664" s="146"/>
      <c r="G664" s="147"/>
      <c r="H664" s="148"/>
      <c r="I664" s="43"/>
      <c r="J664" s="389"/>
      <c r="K664" s="390"/>
      <c r="L664" s="391"/>
      <c r="M664" s="392"/>
    </row>
    <row r="665" spans="1:13" ht="12.75" customHeight="1" thickBot="1" x14ac:dyDescent="0.25">
      <c r="A665" s="113">
        <v>801200</v>
      </c>
      <c r="B665" s="114" t="s">
        <v>544</v>
      </c>
      <c r="C665" s="170" t="s">
        <v>541</v>
      </c>
      <c r="D665" s="168">
        <v>502803</v>
      </c>
      <c r="E665" s="116">
        <v>50</v>
      </c>
      <c r="F665" s="116">
        <v>12</v>
      </c>
      <c r="G665" s="115" t="s">
        <v>542</v>
      </c>
      <c r="H665" s="117">
        <v>0</v>
      </c>
      <c r="I665" s="40">
        <f>$H$665*$F$665/F665</f>
        <v>0</v>
      </c>
      <c r="J665" s="370"/>
      <c r="K665" s="371">
        <v>0</v>
      </c>
      <c r="L665" s="177">
        <f>I665*K665</f>
        <v>0</v>
      </c>
      <c r="M665" s="326">
        <f>K665/F665</f>
        <v>0</v>
      </c>
    </row>
    <row r="666" spans="1:13" ht="12.75" customHeight="1" x14ac:dyDescent="0.2">
      <c r="A666" s="122"/>
      <c r="B666" s="197" t="s">
        <v>1392</v>
      </c>
      <c r="C666" s="190" t="s">
        <v>543</v>
      </c>
      <c r="D666" s="203">
        <v>7205</v>
      </c>
      <c r="E666" s="192">
        <v>50</v>
      </c>
      <c r="F666" s="192">
        <v>12</v>
      </c>
      <c r="G666" s="181" t="s">
        <v>542</v>
      </c>
      <c r="H666" s="129"/>
      <c r="I666" s="36">
        <f>$H$665*$F$665/F666</f>
        <v>0</v>
      </c>
      <c r="J666" s="360"/>
      <c r="K666" s="361">
        <v>0</v>
      </c>
      <c r="L666" s="216">
        <f>I666*K666</f>
        <v>0</v>
      </c>
      <c r="M666" s="324">
        <f>K666/F666</f>
        <v>0</v>
      </c>
    </row>
    <row r="667" spans="1:13" ht="15" customHeight="1" thickBot="1" x14ac:dyDescent="0.25">
      <c r="A667" s="271"/>
      <c r="B667" s="272"/>
      <c r="C667" s="273" t="s">
        <v>1393</v>
      </c>
      <c r="D667" s="274" t="s">
        <v>1395</v>
      </c>
      <c r="E667" s="275">
        <v>50</v>
      </c>
      <c r="F667" s="275">
        <v>12</v>
      </c>
      <c r="G667" s="276" t="s">
        <v>542</v>
      </c>
      <c r="H667" s="204"/>
      <c r="I667" s="36">
        <f>$H$665*$F$665/F667</f>
        <v>0</v>
      </c>
      <c r="J667" s="360"/>
      <c r="K667" s="361">
        <v>0</v>
      </c>
      <c r="L667" s="216">
        <f>I667*K667</f>
        <v>0</v>
      </c>
      <c r="M667" s="324">
        <f>K667/F667</f>
        <v>0</v>
      </c>
    </row>
    <row r="668" spans="1:13" ht="15" customHeight="1" thickBot="1" x14ac:dyDescent="0.25">
      <c r="A668" s="414"/>
      <c r="B668" s="415" t="s">
        <v>31</v>
      </c>
      <c r="C668" s="173"/>
      <c r="D668" s="174"/>
      <c r="E668" s="165"/>
      <c r="F668" s="165">
        <v>1</v>
      </c>
      <c r="G668" s="277" t="s">
        <v>25</v>
      </c>
      <c r="H668" s="140">
        <v>0</v>
      </c>
      <c r="I668" s="14">
        <f>H668</f>
        <v>0</v>
      </c>
      <c r="J668" s="220"/>
      <c r="K668" s="221">
        <v>0</v>
      </c>
      <c r="L668" s="216">
        <f>I668*K668</f>
        <v>0</v>
      </c>
      <c r="M668" s="217">
        <f>K668/F668</f>
        <v>0</v>
      </c>
    </row>
    <row r="669" spans="1:13" ht="12.75" customHeight="1" thickBot="1" x14ac:dyDescent="0.25">
      <c r="A669" s="226"/>
      <c r="B669" s="417"/>
      <c r="C669" s="231"/>
      <c r="D669" s="229"/>
      <c r="E669" s="247"/>
      <c r="F669" s="248"/>
      <c r="G669" s="249"/>
      <c r="H669" s="166"/>
      <c r="I669" s="42"/>
      <c r="J669" s="385"/>
      <c r="K669" s="386"/>
      <c r="L669" s="387"/>
      <c r="M669" s="388"/>
    </row>
    <row r="670" spans="1:13" ht="12" customHeight="1" thickBot="1" x14ac:dyDescent="0.25">
      <c r="A670" s="153">
        <v>801210</v>
      </c>
      <c r="B670" s="236" t="s">
        <v>545</v>
      </c>
      <c r="C670" s="170" t="s">
        <v>541</v>
      </c>
      <c r="D670" s="234">
        <v>502823</v>
      </c>
      <c r="E670" s="234">
        <v>50</v>
      </c>
      <c r="F670" s="234">
        <v>12</v>
      </c>
      <c r="G670" s="128" t="s">
        <v>542</v>
      </c>
      <c r="H670" s="156">
        <v>0</v>
      </c>
      <c r="I670" s="35">
        <f>$H$670*$F$670/F670</f>
        <v>0</v>
      </c>
      <c r="J670" s="358"/>
      <c r="K670" s="359">
        <v>0</v>
      </c>
      <c r="L670" s="216">
        <f>I670*K670</f>
        <v>0</v>
      </c>
      <c r="M670" s="324">
        <f>K670/F670</f>
        <v>0</v>
      </c>
    </row>
    <row r="671" spans="1:13" ht="13.5" customHeight="1" x14ac:dyDescent="0.2">
      <c r="A671" s="122"/>
      <c r="B671" s="197" t="s">
        <v>1392</v>
      </c>
      <c r="C671" s="190" t="s">
        <v>543</v>
      </c>
      <c r="D671" s="203">
        <v>7201</v>
      </c>
      <c r="E671" s="192">
        <v>60</v>
      </c>
      <c r="F671" s="192">
        <v>12</v>
      </c>
      <c r="G671" s="181" t="s">
        <v>542</v>
      </c>
      <c r="H671" s="204"/>
      <c r="I671" s="36">
        <f>$H$670*$F$670/F671</f>
        <v>0</v>
      </c>
      <c r="J671" s="360"/>
      <c r="K671" s="361">
        <v>0</v>
      </c>
      <c r="L671" s="216">
        <f>I671*K671</f>
        <v>0</v>
      </c>
      <c r="M671" s="324">
        <f>K671/F671</f>
        <v>0</v>
      </c>
    </row>
    <row r="672" spans="1:13" ht="15" customHeight="1" thickBot="1" x14ac:dyDescent="0.25">
      <c r="A672" s="271"/>
      <c r="B672" s="272"/>
      <c r="C672" s="273" t="s">
        <v>1393</v>
      </c>
      <c r="D672" s="274" t="s">
        <v>1396</v>
      </c>
      <c r="E672" s="275">
        <v>50</v>
      </c>
      <c r="F672" s="275">
        <v>12</v>
      </c>
      <c r="G672" s="276" t="s">
        <v>542</v>
      </c>
      <c r="H672" s="186"/>
      <c r="I672" s="36">
        <f>$H$670*$F$670/F672</f>
        <v>0</v>
      </c>
      <c r="J672" s="360"/>
      <c r="K672" s="361">
        <v>0</v>
      </c>
      <c r="L672" s="216">
        <f>I672*K672</f>
        <v>0</v>
      </c>
      <c r="M672" s="324">
        <f>K672/F672</f>
        <v>0</v>
      </c>
    </row>
    <row r="673" spans="1:13" ht="15" customHeight="1" thickBot="1" x14ac:dyDescent="0.25">
      <c r="A673" s="414"/>
      <c r="B673" s="415" t="s">
        <v>31</v>
      </c>
      <c r="C673" s="173"/>
      <c r="D673" s="174"/>
      <c r="E673" s="165"/>
      <c r="F673" s="165">
        <v>1</v>
      </c>
      <c r="G673" s="277" t="s">
        <v>25</v>
      </c>
      <c r="H673" s="140">
        <v>0</v>
      </c>
      <c r="I673" s="14">
        <f>H673</f>
        <v>0</v>
      </c>
      <c r="J673" s="220"/>
      <c r="K673" s="221">
        <v>0</v>
      </c>
      <c r="L673" s="216">
        <f>I673*K673</f>
        <v>0</v>
      </c>
      <c r="M673" s="217">
        <f>K673/F673</f>
        <v>0</v>
      </c>
    </row>
    <row r="674" spans="1:13" ht="12.75" customHeight="1" thickBot="1" x14ac:dyDescent="0.25">
      <c r="A674" s="141"/>
      <c r="B674" s="416"/>
      <c r="C674" s="143"/>
      <c r="D674" s="191"/>
      <c r="E674" s="145"/>
      <c r="F674" s="146"/>
      <c r="G674" s="147"/>
      <c r="H674" s="148"/>
      <c r="I674" s="43"/>
      <c r="J674" s="389"/>
      <c r="K674" s="390"/>
      <c r="L674" s="391"/>
      <c r="M674" s="392"/>
    </row>
    <row r="675" spans="1:13" ht="12.75" customHeight="1" thickBot="1" x14ac:dyDescent="0.25">
      <c r="A675" s="113">
        <v>801220</v>
      </c>
      <c r="B675" s="114" t="s">
        <v>546</v>
      </c>
      <c r="C675" s="115" t="s">
        <v>547</v>
      </c>
      <c r="D675" s="168">
        <v>2530</v>
      </c>
      <c r="E675" s="116">
        <v>1</v>
      </c>
      <c r="F675" s="116">
        <v>1</v>
      </c>
      <c r="G675" s="115" t="s">
        <v>25</v>
      </c>
      <c r="H675" s="117">
        <v>36</v>
      </c>
      <c r="I675" s="40">
        <f>$H$675*$F$675/F675</f>
        <v>36</v>
      </c>
      <c r="J675" s="370"/>
      <c r="K675" s="371">
        <v>0</v>
      </c>
      <c r="L675" s="177">
        <f>I675*K675</f>
        <v>0</v>
      </c>
      <c r="M675" s="326">
        <f>K675/F675</f>
        <v>0</v>
      </c>
    </row>
    <row r="676" spans="1:13" ht="12.75" customHeight="1" x14ac:dyDescent="0.2">
      <c r="A676" s="122"/>
      <c r="B676" s="123" t="s">
        <v>548</v>
      </c>
      <c r="C676" s="170" t="s">
        <v>549</v>
      </c>
      <c r="D676" s="171" t="s">
        <v>550</v>
      </c>
      <c r="E676" s="127">
        <v>1</v>
      </c>
      <c r="F676" s="127">
        <v>1</v>
      </c>
      <c r="G676" s="128" t="s">
        <v>25</v>
      </c>
      <c r="H676" s="224"/>
      <c r="I676" s="36">
        <f>$H$675*$F$675/F676</f>
        <v>36</v>
      </c>
      <c r="J676" s="360"/>
      <c r="K676" s="361">
        <v>0</v>
      </c>
      <c r="L676" s="216">
        <f t="shared" ref="L676:L679" si="169">I676*K676</f>
        <v>0</v>
      </c>
      <c r="M676" s="324">
        <f t="shared" ref="M676:M679" si="170">K676/F676</f>
        <v>0</v>
      </c>
    </row>
    <row r="677" spans="1:13" ht="12.75" customHeight="1" x14ac:dyDescent="0.2">
      <c r="A677" s="122"/>
      <c r="B677" s="123"/>
      <c r="C677" s="170" t="s">
        <v>37</v>
      </c>
      <c r="D677" s="171" t="s">
        <v>551</v>
      </c>
      <c r="E677" s="127">
        <v>1</v>
      </c>
      <c r="F677" s="127">
        <v>1</v>
      </c>
      <c r="G677" s="128" t="s">
        <v>25</v>
      </c>
      <c r="H677" s="204"/>
      <c r="I677" s="36">
        <f>$H$675*$F$675/F677</f>
        <v>36</v>
      </c>
      <c r="J677" s="360"/>
      <c r="K677" s="361">
        <v>0</v>
      </c>
      <c r="L677" s="216">
        <f t="shared" si="169"/>
        <v>0</v>
      </c>
      <c r="M677" s="324">
        <f t="shared" si="170"/>
        <v>0</v>
      </c>
    </row>
    <row r="678" spans="1:13" ht="12.75" customHeight="1" x14ac:dyDescent="0.2">
      <c r="A678" s="122"/>
      <c r="B678" s="123"/>
      <c r="C678" s="170" t="s">
        <v>552</v>
      </c>
      <c r="D678" s="171">
        <v>75510</v>
      </c>
      <c r="E678" s="127">
        <v>1</v>
      </c>
      <c r="F678" s="127">
        <v>1</v>
      </c>
      <c r="G678" s="128" t="s">
        <v>25</v>
      </c>
      <c r="H678" s="204"/>
      <c r="I678" s="36">
        <f>$H$675*$F$675/F678</f>
        <v>36</v>
      </c>
      <c r="J678" s="360"/>
      <c r="K678" s="361">
        <v>0</v>
      </c>
      <c r="L678" s="216">
        <f t="shared" si="169"/>
        <v>0</v>
      </c>
      <c r="M678" s="324">
        <f t="shared" si="170"/>
        <v>0</v>
      </c>
    </row>
    <row r="679" spans="1:13" ht="12.75" customHeight="1" x14ac:dyDescent="0.2">
      <c r="A679" s="122"/>
      <c r="B679" s="123"/>
      <c r="C679" s="170" t="s">
        <v>49</v>
      </c>
      <c r="D679" s="171" t="s">
        <v>553</v>
      </c>
      <c r="E679" s="127">
        <v>1</v>
      </c>
      <c r="F679" s="127">
        <v>1</v>
      </c>
      <c r="G679" s="128" t="s">
        <v>25</v>
      </c>
      <c r="H679" s="204"/>
      <c r="I679" s="36">
        <f>$H$675*$F$675/F679</f>
        <v>36</v>
      </c>
      <c r="J679" s="360"/>
      <c r="K679" s="361">
        <v>0</v>
      </c>
      <c r="L679" s="216">
        <f t="shared" si="169"/>
        <v>0</v>
      </c>
      <c r="M679" s="324">
        <f t="shared" si="170"/>
        <v>0</v>
      </c>
    </row>
    <row r="680" spans="1:13" ht="13.5" customHeight="1" x14ac:dyDescent="0.2">
      <c r="A680" s="122"/>
      <c r="B680" s="123"/>
      <c r="C680" s="123"/>
      <c r="D680" s="171"/>
      <c r="E680" s="239"/>
      <c r="F680" s="127"/>
      <c r="G680" s="123"/>
      <c r="H680" s="161"/>
      <c r="I680" s="36"/>
      <c r="J680" s="396"/>
      <c r="K680" s="397"/>
      <c r="L680" s="391"/>
      <c r="M680" s="398"/>
    </row>
    <row r="681" spans="1:13" ht="13.5" customHeight="1" thickBot="1" x14ac:dyDescent="0.25">
      <c r="A681" s="141"/>
      <c r="B681" s="142"/>
      <c r="C681" s="143"/>
      <c r="D681" s="191"/>
      <c r="E681" s="145"/>
      <c r="F681" s="146"/>
      <c r="G681" s="147"/>
      <c r="H681" s="148"/>
      <c r="I681" s="43"/>
      <c r="J681" s="389"/>
      <c r="K681" s="390"/>
      <c r="L681" s="391"/>
      <c r="M681" s="392"/>
    </row>
    <row r="682" spans="1:13" ht="12.75" customHeight="1" thickBot="1" x14ac:dyDescent="0.25">
      <c r="A682" s="153">
        <v>801230</v>
      </c>
      <c r="B682" s="154" t="s">
        <v>554</v>
      </c>
      <c r="C682" s="170" t="s">
        <v>555</v>
      </c>
      <c r="D682" s="116" t="s">
        <v>556</v>
      </c>
      <c r="E682" s="127">
        <v>1</v>
      </c>
      <c r="F682" s="127">
        <v>1</v>
      </c>
      <c r="G682" s="128" t="s">
        <v>25</v>
      </c>
      <c r="H682" s="156">
        <v>0</v>
      </c>
      <c r="I682" s="40">
        <f>$H$682*$F$682/F682</f>
        <v>0</v>
      </c>
      <c r="J682" s="370"/>
      <c r="K682" s="371">
        <v>0</v>
      </c>
      <c r="L682" s="177">
        <f>I682*K682</f>
        <v>0</v>
      </c>
      <c r="M682" s="326">
        <f>K682/F682</f>
        <v>0</v>
      </c>
    </row>
    <row r="683" spans="1:13" ht="12.75" customHeight="1" x14ac:dyDescent="0.2">
      <c r="A683" s="122"/>
      <c r="B683" s="123" t="s">
        <v>557</v>
      </c>
      <c r="C683" s="170" t="s">
        <v>549</v>
      </c>
      <c r="D683" s="171" t="s">
        <v>558</v>
      </c>
      <c r="E683" s="127">
        <v>1</v>
      </c>
      <c r="F683" s="127">
        <v>1</v>
      </c>
      <c r="G683" s="128" t="s">
        <v>25</v>
      </c>
      <c r="H683" s="204"/>
      <c r="I683" s="36">
        <f>$H$682*$F$682/F683</f>
        <v>0</v>
      </c>
      <c r="J683" s="360"/>
      <c r="K683" s="361">
        <v>0</v>
      </c>
      <c r="L683" s="216">
        <f t="shared" ref="L683:L685" si="171">I683*K683</f>
        <v>0</v>
      </c>
      <c r="M683" s="324">
        <f t="shared" ref="M683:M685" si="172">K683/F683</f>
        <v>0</v>
      </c>
    </row>
    <row r="684" spans="1:13" ht="12" customHeight="1" x14ac:dyDescent="0.2">
      <c r="A684" s="122"/>
      <c r="B684" s="123"/>
      <c r="C684" s="170" t="s">
        <v>552</v>
      </c>
      <c r="D684" s="171">
        <v>406177</v>
      </c>
      <c r="E684" s="127">
        <v>1</v>
      </c>
      <c r="F684" s="127">
        <v>1</v>
      </c>
      <c r="G684" s="128" t="s">
        <v>25</v>
      </c>
      <c r="H684" s="204"/>
      <c r="I684" s="36">
        <f>$H$682*$F$682/F684</f>
        <v>0</v>
      </c>
      <c r="J684" s="360"/>
      <c r="K684" s="361">
        <v>0</v>
      </c>
      <c r="L684" s="216">
        <f t="shared" si="171"/>
        <v>0</v>
      </c>
      <c r="M684" s="324">
        <f t="shared" si="172"/>
        <v>0</v>
      </c>
    </row>
    <row r="685" spans="1:13" ht="13.5" customHeight="1" x14ac:dyDescent="0.2">
      <c r="A685" s="122"/>
      <c r="B685" s="123"/>
      <c r="C685" s="170" t="s">
        <v>49</v>
      </c>
      <c r="D685" s="171" t="s">
        <v>559</v>
      </c>
      <c r="E685" s="127">
        <v>24</v>
      </c>
      <c r="F685" s="127">
        <v>1</v>
      </c>
      <c r="G685" s="128" t="s">
        <v>25</v>
      </c>
      <c r="H685" s="204"/>
      <c r="I685" s="36">
        <f>$H$682*$F$682/F685</f>
        <v>0</v>
      </c>
      <c r="J685" s="360"/>
      <c r="K685" s="361">
        <v>0</v>
      </c>
      <c r="L685" s="216">
        <f t="shared" si="171"/>
        <v>0</v>
      </c>
      <c r="M685" s="324">
        <f t="shared" si="172"/>
        <v>0</v>
      </c>
    </row>
    <row r="686" spans="1:13" ht="13.5" customHeight="1" x14ac:dyDescent="0.2">
      <c r="A686" s="122"/>
      <c r="B686" s="123"/>
      <c r="C686" s="123"/>
      <c r="D686" s="171"/>
      <c r="E686" s="239"/>
      <c r="F686" s="127"/>
      <c r="G686" s="123"/>
      <c r="H686" s="161"/>
      <c r="I686" s="36"/>
      <c r="J686" s="396"/>
      <c r="K686" s="397"/>
      <c r="L686" s="391"/>
      <c r="M686" s="398"/>
    </row>
    <row r="687" spans="1:13" ht="12.75" customHeight="1" thickBot="1" x14ac:dyDescent="0.25">
      <c r="A687" s="226"/>
      <c r="B687" s="245"/>
      <c r="C687" s="231"/>
      <c r="D687" s="229"/>
      <c r="E687" s="247"/>
      <c r="F687" s="248"/>
      <c r="G687" s="249"/>
      <c r="H687" s="166"/>
      <c r="I687" s="42"/>
      <c r="J687" s="385"/>
      <c r="K687" s="386"/>
      <c r="L687" s="387"/>
      <c r="M687" s="388"/>
    </row>
    <row r="688" spans="1:13" ht="12.75" customHeight="1" thickBot="1" x14ac:dyDescent="0.25">
      <c r="A688" s="232">
        <v>801240</v>
      </c>
      <c r="B688" s="233" t="s">
        <v>560</v>
      </c>
      <c r="C688" s="128" t="s">
        <v>561</v>
      </c>
      <c r="D688" s="191" t="s">
        <v>562</v>
      </c>
      <c r="E688" s="234">
        <v>1</v>
      </c>
      <c r="F688" s="234">
        <v>1</v>
      </c>
      <c r="G688" s="128" t="s">
        <v>25</v>
      </c>
      <c r="H688" s="156">
        <v>0</v>
      </c>
      <c r="I688" s="35">
        <f>$H$688*$F$688/F688</f>
        <v>0</v>
      </c>
      <c r="J688" s="358"/>
      <c r="K688" s="359">
        <v>0</v>
      </c>
      <c r="L688" s="216">
        <f>I688*K688</f>
        <v>0</v>
      </c>
      <c r="M688" s="324">
        <f>K688/F688</f>
        <v>0</v>
      </c>
    </row>
    <row r="689" spans="1:13" ht="12.75" customHeight="1" x14ac:dyDescent="0.2">
      <c r="A689" s="122"/>
      <c r="B689" s="123" t="s">
        <v>563</v>
      </c>
      <c r="C689" s="170" t="s">
        <v>564</v>
      </c>
      <c r="D689" s="171" t="s">
        <v>565</v>
      </c>
      <c r="E689" s="127">
        <v>1</v>
      </c>
      <c r="F689" s="127">
        <v>1</v>
      </c>
      <c r="G689" s="128" t="s">
        <v>25</v>
      </c>
      <c r="H689" s="224"/>
      <c r="I689" s="36">
        <f>$H$688*$F$688/F689</f>
        <v>0</v>
      </c>
      <c r="J689" s="360"/>
      <c r="K689" s="361">
        <v>0</v>
      </c>
      <c r="L689" s="216">
        <f t="shared" ref="L689" si="173">I689*K689</f>
        <v>0</v>
      </c>
      <c r="M689" s="324">
        <f t="shared" ref="M689" si="174">K689/F689</f>
        <v>0</v>
      </c>
    </row>
    <row r="690" spans="1:13" ht="13.5" customHeight="1" x14ac:dyDescent="0.2">
      <c r="A690" s="122"/>
      <c r="B690" s="123" t="s">
        <v>566</v>
      </c>
      <c r="C690" s="170"/>
      <c r="D690" s="171"/>
      <c r="E690" s="127"/>
      <c r="F690" s="127"/>
      <c r="G690" s="128"/>
      <c r="H690" s="161"/>
      <c r="I690" s="45"/>
      <c r="J690" s="401"/>
      <c r="K690" s="402"/>
      <c r="L690" s="403"/>
      <c r="M690" s="404"/>
    </row>
    <row r="691" spans="1:13" ht="13.5" customHeight="1" thickBot="1" x14ac:dyDescent="0.25">
      <c r="A691" s="141"/>
      <c r="B691" s="142"/>
      <c r="C691" s="143"/>
      <c r="D691" s="191"/>
      <c r="E691" s="145"/>
      <c r="F691" s="146"/>
      <c r="G691" s="147"/>
      <c r="H691" s="148"/>
      <c r="I691" s="43"/>
      <c r="J691" s="389"/>
      <c r="K691" s="390"/>
      <c r="L691" s="391"/>
      <c r="M691" s="392"/>
    </row>
    <row r="692" spans="1:13" ht="12.75" customHeight="1" thickBot="1" x14ac:dyDescent="0.25">
      <c r="A692" s="153">
        <v>801250</v>
      </c>
      <c r="B692" s="154" t="s">
        <v>567</v>
      </c>
      <c r="C692" s="170" t="s">
        <v>85</v>
      </c>
      <c r="D692" s="116" t="s">
        <v>568</v>
      </c>
      <c r="E692" s="127">
        <v>1</v>
      </c>
      <c r="F692" s="127">
        <v>1</v>
      </c>
      <c r="G692" s="128" t="s">
        <v>25</v>
      </c>
      <c r="H692" s="156">
        <v>0</v>
      </c>
      <c r="I692" s="40">
        <f>$H$692*$F$692/F692</f>
        <v>0</v>
      </c>
      <c r="J692" s="370"/>
      <c r="K692" s="371">
        <v>0</v>
      </c>
      <c r="L692" s="177">
        <f>I692*K692</f>
        <v>0</v>
      </c>
      <c r="M692" s="326">
        <f>K692/F692</f>
        <v>0</v>
      </c>
    </row>
    <row r="693" spans="1:13" ht="12.75" customHeight="1" x14ac:dyDescent="0.2">
      <c r="A693" s="122"/>
      <c r="B693" s="123" t="s">
        <v>569</v>
      </c>
      <c r="C693" s="170" t="s">
        <v>570</v>
      </c>
      <c r="D693" s="171" t="s">
        <v>571</v>
      </c>
      <c r="E693" s="127">
        <v>1</v>
      </c>
      <c r="F693" s="127">
        <v>1</v>
      </c>
      <c r="G693" s="128" t="s">
        <v>25</v>
      </c>
      <c r="H693" s="204"/>
      <c r="I693" s="36">
        <f>$H$692*$F$692/F693</f>
        <v>0</v>
      </c>
      <c r="J693" s="360"/>
      <c r="K693" s="361">
        <v>0</v>
      </c>
      <c r="L693" s="216">
        <f t="shared" ref="L693" si="175">I693*K693</f>
        <v>0</v>
      </c>
      <c r="M693" s="324">
        <f t="shared" ref="M693" si="176">K693/F693</f>
        <v>0</v>
      </c>
    </row>
    <row r="694" spans="1:13" ht="12.75" customHeight="1" x14ac:dyDescent="0.2">
      <c r="A694" s="122"/>
      <c r="B694" s="123" t="s">
        <v>572</v>
      </c>
      <c r="C694" s="299" t="s">
        <v>1249</v>
      </c>
      <c r="D694" s="171" t="s">
        <v>80</v>
      </c>
      <c r="E694" s="127">
        <v>1</v>
      </c>
      <c r="F694" s="127">
        <v>1</v>
      </c>
      <c r="G694" s="128" t="s">
        <v>25</v>
      </c>
      <c r="H694" s="161"/>
      <c r="I694" s="36">
        <f>$H$692*$F$692/F694</f>
        <v>0</v>
      </c>
      <c r="J694" s="360"/>
      <c r="K694" s="361">
        <v>0</v>
      </c>
      <c r="L694" s="216">
        <f t="shared" ref="L694" si="177">I694*K694</f>
        <v>0</v>
      </c>
      <c r="M694" s="324">
        <f t="shared" ref="M694" si="178">K694/F694</f>
        <v>0</v>
      </c>
    </row>
    <row r="695" spans="1:13" ht="12" customHeight="1" x14ac:dyDescent="0.2">
      <c r="A695" s="122"/>
      <c r="B695" s="123" t="s">
        <v>573</v>
      </c>
      <c r="C695" s="170"/>
      <c r="D695" s="171"/>
      <c r="E695" s="127"/>
      <c r="F695" s="127"/>
      <c r="G695" s="128"/>
      <c r="H695" s="161"/>
      <c r="I695" s="36"/>
      <c r="J695" s="396"/>
      <c r="K695" s="397"/>
      <c r="L695" s="391"/>
      <c r="M695" s="398"/>
    </row>
    <row r="696" spans="1:13" ht="13.5" customHeight="1" x14ac:dyDescent="0.2">
      <c r="A696" s="122"/>
      <c r="B696" s="123" t="s">
        <v>1434</v>
      </c>
      <c r="C696" s="170"/>
      <c r="D696" s="171"/>
      <c r="E696" s="127"/>
      <c r="F696" s="127"/>
      <c r="G696" s="128"/>
      <c r="H696" s="161"/>
      <c r="I696" s="36"/>
      <c r="J696" s="396"/>
      <c r="K696" s="397"/>
      <c r="L696" s="391"/>
      <c r="M696" s="398"/>
    </row>
    <row r="697" spans="1:13" ht="13.5" customHeight="1" x14ac:dyDescent="0.2">
      <c r="A697" s="122"/>
      <c r="B697" s="123" t="s">
        <v>574</v>
      </c>
      <c r="C697" s="170"/>
      <c r="D697" s="171"/>
      <c r="E697" s="127"/>
      <c r="F697" s="127"/>
      <c r="G697" s="128"/>
      <c r="H697" s="161"/>
      <c r="I697" s="36"/>
      <c r="J697" s="396"/>
      <c r="K697" s="397"/>
      <c r="L697" s="391"/>
      <c r="M697" s="398"/>
    </row>
    <row r="698" spans="1:13" ht="13.5" customHeight="1" x14ac:dyDescent="0.2">
      <c r="A698" s="122"/>
      <c r="B698" s="197" t="s">
        <v>575</v>
      </c>
      <c r="C698" s="197"/>
      <c r="D698" s="203"/>
      <c r="E698" s="192"/>
      <c r="F698" s="192"/>
      <c r="G698" s="124"/>
      <c r="H698" s="161"/>
      <c r="I698" s="43"/>
      <c r="J698" s="389"/>
      <c r="K698" s="390"/>
      <c r="L698" s="418"/>
      <c r="M698" s="419"/>
    </row>
    <row r="699" spans="1:13" ht="13.5" customHeight="1" x14ac:dyDescent="0.2">
      <c r="A699" s="179"/>
      <c r="B699" s="294" t="s">
        <v>576</v>
      </c>
      <c r="C699" s="294"/>
      <c r="D699" s="309"/>
      <c r="E699" s="309"/>
      <c r="F699" s="309"/>
      <c r="G699" s="190"/>
      <c r="H699" s="161"/>
      <c r="I699" s="43"/>
      <c r="J699" s="389"/>
      <c r="K699" s="390"/>
      <c r="L699" s="418"/>
      <c r="M699" s="419"/>
    </row>
    <row r="700" spans="1:13" ht="12.75" customHeight="1" thickBot="1" x14ac:dyDescent="0.25">
      <c r="A700" s="141"/>
      <c r="B700" s="420" t="s">
        <v>1432</v>
      </c>
      <c r="C700" s="143"/>
      <c r="D700" s="264"/>
      <c r="E700" s="145"/>
      <c r="F700" s="146"/>
      <c r="G700" s="147"/>
      <c r="H700" s="166"/>
      <c r="I700" s="48"/>
      <c r="J700" s="410"/>
      <c r="K700" s="411"/>
      <c r="L700" s="412"/>
      <c r="M700" s="392"/>
    </row>
    <row r="701" spans="1:13" ht="12.75" customHeight="1" thickBot="1" x14ac:dyDescent="0.25">
      <c r="A701" s="113">
        <v>801260</v>
      </c>
      <c r="B701" s="114" t="s">
        <v>577</v>
      </c>
      <c r="C701" s="115" t="s">
        <v>85</v>
      </c>
      <c r="D701" s="168" t="s">
        <v>578</v>
      </c>
      <c r="E701" s="116">
        <v>1</v>
      </c>
      <c r="F701" s="116">
        <v>1</v>
      </c>
      <c r="G701" s="115" t="s">
        <v>25</v>
      </c>
      <c r="H701" s="117">
        <v>0</v>
      </c>
      <c r="I701" s="40">
        <f>$H$701*$F$701/F701</f>
        <v>0</v>
      </c>
      <c r="J701" s="370"/>
      <c r="K701" s="371">
        <v>0</v>
      </c>
      <c r="L701" s="177">
        <f>I701*K701</f>
        <v>0</v>
      </c>
      <c r="M701" s="326">
        <f>K701/F701</f>
        <v>0</v>
      </c>
    </row>
    <row r="702" spans="1:13" ht="12.75" customHeight="1" x14ac:dyDescent="0.2">
      <c r="A702" s="122"/>
      <c r="B702" s="123" t="s">
        <v>579</v>
      </c>
      <c r="C702" s="170" t="s">
        <v>570</v>
      </c>
      <c r="D702" s="171" t="s">
        <v>580</v>
      </c>
      <c r="E702" s="127">
        <v>1</v>
      </c>
      <c r="F702" s="127">
        <v>1</v>
      </c>
      <c r="G702" s="128" t="s">
        <v>25</v>
      </c>
      <c r="H702" s="224"/>
      <c r="I702" s="36">
        <f>$H$701*$F$701/F702</f>
        <v>0</v>
      </c>
      <c r="J702" s="360"/>
      <c r="K702" s="361">
        <v>0</v>
      </c>
      <c r="L702" s="216">
        <f t="shared" ref="L702" si="179">I702*K702</f>
        <v>0</v>
      </c>
      <c r="M702" s="324">
        <f t="shared" ref="M702" si="180">K702/F702</f>
        <v>0</v>
      </c>
    </row>
    <row r="703" spans="1:13" ht="12.75" customHeight="1" x14ac:dyDescent="0.2">
      <c r="A703" s="122"/>
      <c r="B703" s="123" t="s">
        <v>1435</v>
      </c>
      <c r="C703" s="299" t="s">
        <v>1249</v>
      </c>
      <c r="D703" s="171" t="s">
        <v>1431</v>
      </c>
      <c r="E703" s="127">
        <v>1</v>
      </c>
      <c r="F703" s="127">
        <v>1</v>
      </c>
      <c r="G703" s="128" t="s">
        <v>25</v>
      </c>
      <c r="H703" s="161"/>
      <c r="I703" s="36">
        <f>$H$701*$F$701/F703</f>
        <v>0</v>
      </c>
      <c r="J703" s="360"/>
      <c r="K703" s="361">
        <v>0</v>
      </c>
      <c r="L703" s="216">
        <f t="shared" ref="L703" si="181">I703*K703</f>
        <v>0</v>
      </c>
      <c r="M703" s="324">
        <f t="shared" ref="M703" si="182">K703/F703</f>
        <v>0</v>
      </c>
    </row>
    <row r="704" spans="1:13" ht="12.75" customHeight="1" x14ac:dyDescent="0.2">
      <c r="A704" s="122"/>
      <c r="B704" s="123" t="s">
        <v>581</v>
      </c>
      <c r="C704" s="170"/>
      <c r="D704" s="171"/>
      <c r="E704" s="127"/>
      <c r="F704" s="127"/>
      <c r="G704" s="128"/>
      <c r="H704" s="161"/>
      <c r="I704" s="36"/>
      <c r="J704" s="396"/>
      <c r="K704" s="397"/>
      <c r="L704" s="391"/>
      <c r="M704" s="398"/>
    </row>
    <row r="705" spans="1:13" ht="13.5" customHeight="1" x14ac:dyDescent="0.2">
      <c r="A705" s="122"/>
      <c r="B705" s="197" t="s">
        <v>582</v>
      </c>
      <c r="C705" s="197"/>
      <c r="D705" s="203"/>
      <c r="E705" s="421"/>
      <c r="F705" s="192"/>
      <c r="G705" s="197"/>
      <c r="H705" s="161"/>
      <c r="I705" s="36"/>
      <c r="J705" s="396"/>
      <c r="K705" s="397"/>
      <c r="L705" s="391"/>
      <c r="M705" s="398"/>
    </row>
    <row r="706" spans="1:13" ht="13.5" customHeight="1" x14ac:dyDescent="0.2">
      <c r="A706" s="122"/>
      <c r="B706" s="251" t="s">
        <v>583</v>
      </c>
      <c r="C706" s="294"/>
      <c r="D706" s="309"/>
      <c r="E706" s="422"/>
      <c r="F706" s="309"/>
      <c r="G706" s="294"/>
      <c r="H706" s="252"/>
      <c r="I706" s="43"/>
      <c r="J706" s="389"/>
      <c r="K706" s="390"/>
      <c r="L706" s="391"/>
      <c r="M706" s="419"/>
    </row>
    <row r="707" spans="1:13" ht="13.5" customHeight="1" x14ac:dyDescent="0.2">
      <c r="A707" s="141"/>
      <c r="B707" s="197" t="s">
        <v>1433</v>
      </c>
      <c r="C707" s="143"/>
      <c r="D707" s="191"/>
      <c r="E707" s="145"/>
      <c r="F707" s="146"/>
      <c r="G707" s="147"/>
      <c r="H707" s="148"/>
      <c r="I707" s="43"/>
      <c r="J707" s="389"/>
      <c r="K707" s="390"/>
      <c r="L707" s="391"/>
      <c r="M707" s="392"/>
    </row>
    <row r="708" spans="1:13" ht="12" customHeight="1" thickBot="1" x14ac:dyDescent="0.25">
      <c r="A708" s="153">
        <v>801270</v>
      </c>
      <c r="B708" s="154" t="s">
        <v>584</v>
      </c>
      <c r="C708" s="170" t="s">
        <v>585</v>
      </c>
      <c r="D708" s="116">
        <v>28058</v>
      </c>
      <c r="E708" s="116">
        <v>1</v>
      </c>
      <c r="F708" s="116">
        <v>1</v>
      </c>
      <c r="G708" s="128" t="s">
        <v>25</v>
      </c>
      <c r="H708" s="156">
        <v>0</v>
      </c>
      <c r="I708" s="40">
        <f>$H$708*$F$708/F708</f>
        <v>0</v>
      </c>
      <c r="J708" s="370"/>
      <c r="K708" s="371">
        <v>0</v>
      </c>
      <c r="L708" s="177">
        <f>I708*K708</f>
        <v>0</v>
      </c>
      <c r="M708" s="326">
        <f>K708/F708</f>
        <v>0</v>
      </c>
    </row>
    <row r="709" spans="1:13" ht="13.5" customHeight="1" x14ac:dyDescent="0.2">
      <c r="A709" s="122"/>
      <c r="B709" s="123" t="s">
        <v>586</v>
      </c>
      <c r="C709" s="170" t="s">
        <v>570</v>
      </c>
      <c r="D709" s="171" t="s">
        <v>587</v>
      </c>
      <c r="E709" s="127">
        <v>1</v>
      </c>
      <c r="F709" s="127">
        <v>1</v>
      </c>
      <c r="G709" s="128" t="s">
        <v>25</v>
      </c>
      <c r="H709" s="204"/>
      <c r="I709" s="36">
        <f>$H$708*$F$708/F709</f>
        <v>0</v>
      </c>
      <c r="J709" s="360"/>
      <c r="K709" s="361">
        <v>0</v>
      </c>
      <c r="L709" s="216">
        <f t="shared" ref="L709" si="183">I709*K709</f>
        <v>0</v>
      </c>
      <c r="M709" s="324">
        <f t="shared" ref="M709" si="184">K709/F709</f>
        <v>0</v>
      </c>
    </row>
    <row r="710" spans="1:13" ht="13.5" customHeight="1" x14ac:dyDescent="0.2">
      <c r="A710" s="122"/>
      <c r="B710" s="123"/>
      <c r="C710" s="298" t="s">
        <v>1249</v>
      </c>
      <c r="D710" s="171">
        <v>285040</v>
      </c>
      <c r="E710" s="239" t="s">
        <v>1383</v>
      </c>
      <c r="F710" s="127">
        <v>1</v>
      </c>
      <c r="G710" s="123" t="s">
        <v>25</v>
      </c>
      <c r="H710" s="161"/>
      <c r="I710" s="36">
        <f>$H$708*$F$708/F710</f>
        <v>0</v>
      </c>
      <c r="J710" s="360"/>
      <c r="K710" s="361">
        <v>0</v>
      </c>
      <c r="L710" s="216">
        <f t="shared" ref="L710" si="185">I710*K710</f>
        <v>0</v>
      </c>
      <c r="M710" s="324">
        <f t="shared" ref="M710" si="186">K710/F710</f>
        <v>0</v>
      </c>
    </row>
    <row r="711" spans="1:13" ht="12.75" customHeight="1" thickBot="1" x14ac:dyDescent="0.25">
      <c r="A711" s="226"/>
      <c r="B711" s="245"/>
      <c r="C711" s="231"/>
      <c r="D711" s="229"/>
      <c r="E711" s="247"/>
      <c r="F711" s="248"/>
      <c r="G711" s="249"/>
      <c r="H711" s="166"/>
      <c r="I711" s="42"/>
      <c r="J711" s="385"/>
      <c r="K711" s="386"/>
      <c r="L711" s="387"/>
      <c r="M711" s="388"/>
    </row>
    <row r="712" spans="1:13" ht="12.75" customHeight="1" thickBot="1" x14ac:dyDescent="0.25">
      <c r="A712" s="232">
        <v>801280</v>
      </c>
      <c r="B712" s="233" t="s">
        <v>588</v>
      </c>
      <c r="C712" s="128" t="s">
        <v>585</v>
      </c>
      <c r="D712" s="191">
        <v>28064</v>
      </c>
      <c r="E712" s="234">
        <v>1</v>
      </c>
      <c r="F712" s="234">
        <v>1</v>
      </c>
      <c r="G712" s="128" t="s">
        <v>25</v>
      </c>
      <c r="H712" s="156">
        <v>0</v>
      </c>
      <c r="I712" s="35">
        <f>$H$712*$F$712/F712</f>
        <v>0</v>
      </c>
      <c r="J712" s="358"/>
      <c r="K712" s="359">
        <v>0</v>
      </c>
      <c r="L712" s="216">
        <f>I712*K712</f>
        <v>0</v>
      </c>
      <c r="M712" s="324">
        <f>K712/F712</f>
        <v>0</v>
      </c>
    </row>
    <row r="713" spans="1:13" ht="12.75" customHeight="1" x14ac:dyDescent="0.2">
      <c r="A713" s="122"/>
      <c r="B713" s="123" t="s">
        <v>586</v>
      </c>
      <c r="C713" s="170" t="s">
        <v>570</v>
      </c>
      <c r="D713" s="171" t="s">
        <v>589</v>
      </c>
      <c r="E713" s="127">
        <v>1</v>
      </c>
      <c r="F713" s="127">
        <v>1</v>
      </c>
      <c r="G713" s="128" t="s">
        <v>25</v>
      </c>
      <c r="H713" s="224"/>
      <c r="I713" s="36">
        <f>$H$712*$F$712/F713</f>
        <v>0</v>
      </c>
      <c r="J713" s="360"/>
      <c r="K713" s="361">
        <v>0</v>
      </c>
      <c r="L713" s="216">
        <f t="shared" ref="L713" si="187">I713*K713</f>
        <v>0</v>
      </c>
      <c r="M713" s="324">
        <f t="shared" ref="M713" si="188">K713/F713</f>
        <v>0</v>
      </c>
    </row>
    <row r="714" spans="1:13" ht="13.5" customHeight="1" x14ac:dyDescent="0.2">
      <c r="A714" s="122"/>
      <c r="B714" s="123"/>
      <c r="C714" s="298" t="s">
        <v>1249</v>
      </c>
      <c r="D714" s="171">
        <v>285004</v>
      </c>
      <c r="E714" s="239" t="s">
        <v>1383</v>
      </c>
      <c r="F714" s="127">
        <v>1</v>
      </c>
      <c r="G714" s="123" t="s">
        <v>25</v>
      </c>
      <c r="H714" s="161"/>
      <c r="I714" s="36">
        <f>$H$712*$F$712/F714</f>
        <v>0</v>
      </c>
      <c r="J714" s="360"/>
      <c r="K714" s="361">
        <v>0</v>
      </c>
      <c r="L714" s="216">
        <f t="shared" ref="L714" si="189">I714*K714</f>
        <v>0</v>
      </c>
      <c r="M714" s="324">
        <f t="shared" ref="M714" si="190">K714/F714</f>
        <v>0</v>
      </c>
    </row>
    <row r="715" spans="1:13" ht="13.5" customHeight="1" thickBot="1" x14ac:dyDescent="0.25">
      <c r="A715" s="226"/>
      <c r="B715" s="245"/>
      <c r="C715" s="231"/>
      <c r="D715" s="229"/>
      <c r="E715" s="247"/>
      <c r="F715" s="248"/>
      <c r="G715" s="249"/>
      <c r="H715" s="166"/>
      <c r="I715" s="42"/>
      <c r="J715" s="385"/>
      <c r="K715" s="386"/>
      <c r="L715" s="387"/>
      <c r="M715" s="388"/>
    </row>
    <row r="716" spans="1:13" ht="12" customHeight="1" thickBot="1" x14ac:dyDescent="0.25">
      <c r="A716" s="153">
        <v>801290</v>
      </c>
      <c r="B716" s="236" t="s">
        <v>1436</v>
      </c>
      <c r="C716" s="170" t="s">
        <v>585</v>
      </c>
      <c r="D716" s="234">
        <v>28065</v>
      </c>
      <c r="E716" s="234">
        <v>1</v>
      </c>
      <c r="F716" s="234">
        <v>1</v>
      </c>
      <c r="G716" s="128" t="s">
        <v>25</v>
      </c>
      <c r="H716" s="156">
        <v>0</v>
      </c>
      <c r="I716" s="35">
        <f>$H$716*$F$716/F716</f>
        <v>0</v>
      </c>
      <c r="J716" s="358"/>
      <c r="K716" s="359">
        <v>0</v>
      </c>
      <c r="L716" s="216">
        <f>I716*K716</f>
        <v>0</v>
      </c>
      <c r="M716" s="324">
        <f>K716/F716</f>
        <v>0</v>
      </c>
    </row>
    <row r="717" spans="1:13" ht="13.5" customHeight="1" x14ac:dyDescent="0.2">
      <c r="A717" s="122"/>
      <c r="B717" s="123" t="s">
        <v>586</v>
      </c>
      <c r="C717" s="170" t="s">
        <v>570</v>
      </c>
      <c r="D717" s="171" t="s">
        <v>590</v>
      </c>
      <c r="E717" s="127">
        <v>1</v>
      </c>
      <c r="F717" s="127">
        <v>1</v>
      </c>
      <c r="G717" s="128" t="s">
        <v>25</v>
      </c>
      <c r="H717" s="204"/>
      <c r="I717" s="36">
        <f>$H$716*$F$716/F717</f>
        <v>0</v>
      </c>
      <c r="J717" s="360"/>
      <c r="K717" s="361">
        <v>0</v>
      </c>
      <c r="L717" s="216">
        <f t="shared" ref="L717" si="191">I717*K717</f>
        <v>0</v>
      </c>
      <c r="M717" s="324">
        <f t="shared" ref="M717" si="192">K717/F717</f>
        <v>0</v>
      </c>
    </row>
    <row r="718" spans="1:13" ht="13.5" customHeight="1" x14ac:dyDescent="0.2">
      <c r="A718" s="122"/>
      <c r="B718" s="123"/>
      <c r="C718" s="283"/>
      <c r="D718" s="171"/>
      <c r="E718" s="239"/>
      <c r="F718" s="127"/>
      <c r="G718" s="123"/>
      <c r="H718" s="161"/>
      <c r="I718" s="36"/>
      <c r="J718" s="396"/>
      <c r="K718" s="397"/>
      <c r="L718" s="391"/>
      <c r="M718" s="398"/>
    </row>
    <row r="719" spans="1:13" ht="12.75" customHeight="1" thickBot="1" x14ac:dyDescent="0.25">
      <c r="A719" s="226"/>
      <c r="B719" s="245"/>
      <c r="C719" s="231"/>
      <c r="D719" s="229"/>
      <c r="E719" s="247"/>
      <c r="F719" s="248"/>
      <c r="G719" s="249"/>
      <c r="H719" s="166"/>
      <c r="I719" s="42"/>
      <c r="J719" s="385"/>
      <c r="K719" s="386"/>
      <c r="L719" s="387"/>
      <c r="M719" s="388"/>
    </row>
    <row r="720" spans="1:13" ht="12.75" customHeight="1" thickBot="1" x14ac:dyDescent="0.25">
      <c r="A720" s="232">
        <v>801300</v>
      </c>
      <c r="B720" s="233" t="s">
        <v>591</v>
      </c>
      <c r="C720" s="128" t="s">
        <v>585</v>
      </c>
      <c r="D720" s="234">
        <v>28112</v>
      </c>
      <c r="E720" s="234">
        <v>1</v>
      </c>
      <c r="F720" s="234">
        <v>1</v>
      </c>
      <c r="G720" s="128" t="s">
        <v>25</v>
      </c>
      <c r="H720" s="156">
        <v>0</v>
      </c>
      <c r="I720" s="35">
        <f>$H$720*$F$720/F720</f>
        <v>0</v>
      </c>
      <c r="J720" s="358"/>
      <c r="K720" s="359">
        <v>0</v>
      </c>
      <c r="L720" s="216">
        <f>I720*K720</f>
        <v>0</v>
      </c>
      <c r="M720" s="324">
        <f>K720/F720</f>
        <v>0</v>
      </c>
    </row>
    <row r="721" spans="1:13" ht="12.75" customHeight="1" x14ac:dyDescent="0.2">
      <c r="A721" s="122"/>
      <c r="B721" s="123" t="s">
        <v>586</v>
      </c>
      <c r="C721" s="170" t="s">
        <v>570</v>
      </c>
      <c r="D721" s="335" t="s">
        <v>592</v>
      </c>
      <c r="E721" s="127">
        <v>1</v>
      </c>
      <c r="F721" s="127">
        <v>1</v>
      </c>
      <c r="G721" s="128" t="s">
        <v>25</v>
      </c>
      <c r="H721" s="224"/>
      <c r="I721" s="36">
        <f>$H$720*$F$720/F721</f>
        <v>0</v>
      </c>
      <c r="J721" s="360"/>
      <c r="K721" s="361">
        <v>0</v>
      </c>
      <c r="L721" s="216">
        <f t="shared" ref="L721" si="193">I721*K721</f>
        <v>0</v>
      </c>
      <c r="M721" s="324">
        <f t="shared" ref="M721" si="194">K721/F721</f>
        <v>0</v>
      </c>
    </row>
    <row r="722" spans="1:13" ht="13.5" customHeight="1" x14ac:dyDescent="0.2">
      <c r="A722" s="122"/>
      <c r="B722" s="123"/>
      <c r="C722" s="298" t="s">
        <v>1249</v>
      </c>
      <c r="D722" s="171">
        <v>283292</v>
      </c>
      <c r="E722" s="239" t="s">
        <v>1383</v>
      </c>
      <c r="F722" s="127">
        <v>1</v>
      </c>
      <c r="G722" s="123" t="s">
        <v>25</v>
      </c>
      <c r="H722" s="161"/>
      <c r="I722" s="36">
        <f>$H$720*$F$720/F722</f>
        <v>0</v>
      </c>
      <c r="J722" s="360"/>
      <c r="K722" s="361">
        <v>0</v>
      </c>
      <c r="L722" s="216">
        <f t="shared" ref="L722" si="195">I722*K722</f>
        <v>0</v>
      </c>
      <c r="M722" s="324">
        <f t="shared" ref="M722" si="196">K722/F722</f>
        <v>0</v>
      </c>
    </row>
    <row r="723" spans="1:13" ht="13.5" customHeight="1" thickBot="1" x14ac:dyDescent="0.25">
      <c r="A723" s="141"/>
      <c r="B723" s="142"/>
      <c r="C723" s="143"/>
      <c r="D723" s="191"/>
      <c r="E723" s="145"/>
      <c r="F723" s="146"/>
      <c r="G723" s="147"/>
      <c r="H723" s="148"/>
      <c r="I723" s="43"/>
      <c r="J723" s="389"/>
      <c r="K723" s="390"/>
      <c r="L723" s="391"/>
      <c r="M723" s="392"/>
    </row>
    <row r="724" spans="1:13" ht="12" customHeight="1" thickBot="1" x14ac:dyDescent="0.25">
      <c r="A724" s="153">
        <v>801310</v>
      </c>
      <c r="B724" s="154" t="s">
        <v>591</v>
      </c>
      <c r="C724" s="170" t="s">
        <v>593</v>
      </c>
      <c r="D724" s="116">
        <v>27265</v>
      </c>
      <c r="E724" s="116">
        <v>1</v>
      </c>
      <c r="F724" s="116">
        <v>1</v>
      </c>
      <c r="G724" s="128" t="s">
        <v>25</v>
      </c>
      <c r="H724" s="156">
        <v>0</v>
      </c>
      <c r="I724" s="40">
        <f>$H$724*$F$724/F724</f>
        <v>0</v>
      </c>
      <c r="J724" s="370"/>
      <c r="K724" s="371">
        <v>0</v>
      </c>
      <c r="L724" s="177">
        <f>I724*K724</f>
        <v>0</v>
      </c>
      <c r="M724" s="326">
        <f>K724/F724</f>
        <v>0</v>
      </c>
    </row>
    <row r="725" spans="1:13" ht="13.5" customHeight="1" x14ac:dyDescent="0.2">
      <c r="A725" s="122"/>
      <c r="B725" s="123" t="s">
        <v>586</v>
      </c>
      <c r="C725" s="170" t="s">
        <v>570</v>
      </c>
      <c r="D725" s="335" t="s">
        <v>594</v>
      </c>
      <c r="E725" s="127">
        <v>1</v>
      </c>
      <c r="F725" s="127">
        <v>1</v>
      </c>
      <c r="G725" s="128" t="s">
        <v>25</v>
      </c>
      <c r="H725" s="204"/>
      <c r="I725" s="36">
        <f>$H$724*$F$724/F725</f>
        <v>0</v>
      </c>
      <c r="J725" s="360"/>
      <c r="K725" s="361">
        <v>0</v>
      </c>
      <c r="L725" s="216">
        <f t="shared" ref="L725" si="197">I725*K725</f>
        <v>0</v>
      </c>
      <c r="M725" s="324">
        <f t="shared" ref="M725" si="198">K725/F725</f>
        <v>0</v>
      </c>
    </row>
    <row r="726" spans="1:13" ht="13.5" customHeight="1" x14ac:dyDescent="0.2">
      <c r="A726" s="122"/>
      <c r="B726" s="123"/>
      <c r="C726" s="283"/>
      <c r="D726" s="171"/>
      <c r="E726" s="239"/>
      <c r="F726" s="127"/>
      <c r="G726" s="123"/>
      <c r="H726" s="161"/>
      <c r="I726" s="36"/>
      <c r="J726" s="396"/>
      <c r="K726" s="397"/>
      <c r="L726" s="391"/>
      <c r="M726" s="398"/>
    </row>
    <row r="727" spans="1:13" ht="12.75" customHeight="1" thickBot="1" x14ac:dyDescent="0.25">
      <c r="A727" s="141"/>
      <c r="B727" s="142"/>
      <c r="C727" s="143"/>
      <c r="D727" s="264"/>
      <c r="E727" s="145"/>
      <c r="F727" s="146"/>
      <c r="G727" s="147"/>
      <c r="H727" s="166"/>
      <c r="I727" s="48"/>
      <c r="J727" s="410"/>
      <c r="K727" s="411"/>
      <c r="L727" s="412"/>
      <c r="M727" s="392"/>
    </row>
    <row r="728" spans="1:13" ht="12.75" customHeight="1" thickBot="1" x14ac:dyDescent="0.25">
      <c r="A728" s="113">
        <v>801320</v>
      </c>
      <c r="B728" s="114" t="s">
        <v>595</v>
      </c>
      <c r="C728" s="115" t="s">
        <v>593</v>
      </c>
      <c r="D728" s="168">
        <v>27566</v>
      </c>
      <c r="E728" s="116">
        <v>1</v>
      </c>
      <c r="F728" s="116">
        <v>1</v>
      </c>
      <c r="G728" s="115" t="s">
        <v>25</v>
      </c>
      <c r="H728" s="117">
        <v>0</v>
      </c>
      <c r="I728" s="40">
        <f>$H$728*$F$728/F728</f>
        <v>0</v>
      </c>
      <c r="J728" s="370"/>
      <c r="K728" s="371">
        <v>0</v>
      </c>
      <c r="L728" s="177">
        <f>I728*K728</f>
        <v>0</v>
      </c>
      <c r="M728" s="326">
        <f>K728/F728</f>
        <v>0</v>
      </c>
    </row>
    <row r="729" spans="1:13" ht="12.75" customHeight="1" x14ac:dyDescent="0.2">
      <c r="A729" s="122"/>
      <c r="B729" s="123" t="s">
        <v>586</v>
      </c>
      <c r="C729" s="170" t="s">
        <v>570</v>
      </c>
      <c r="D729" s="171" t="s">
        <v>596</v>
      </c>
      <c r="E729" s="127">
        <v>1</v>
      </c>
      <c r="F729" s="127">
        <v>1</v>
      </c>
      <c r="G729" s="128" t="s">
        <v>25</v>
      </c>
      <c r="H729" s="224"/>
      <c r="I729" s="36">
        <f>$H$728*$F$728/F729</f>
        <v>0</v>
      </c>
      <c r="J729" s="360"/>
      <c r="K729" s="361">
        <v>0</v>
      </c>
      <c r="L729" s="216">
        <f t="shared" ref="L729" si="199">I729*K729</f>
        <v>0</v>
      </c>
      <c r="M729" s="324">
        <f t="shared" ref="M729" si="200">K729/F729</f>
        <v>0</v>
      </c>
    </row>
    <row r="730" spans="1:13" ht="13.5" customHeight="1" x14ac:dyDescent="0.2">
      <c r="A730" s="122"/>
      <c r="B730" s="123"/>
      <c r="C730" s="298" t="s">
        <v>1249</v>
      </c>
      <c r="D730" s="171">
        <v>285004</v>
      </c>
      <c r="E730" s="239" t="s">
        <v>1383</v>
      </c>
      <c r="F730" s="127">
        <v>1</v>
      </c>
      <c r="G730" s="123" t="s">
        <v>25</v>
      </c>
      <c r="H730" s="161"/>
      <c r="I730" s="36">
        <f>$H$728*$F$728/F730</f>
        <v>0</v>
      </c>
      <c r="J730" s="360"/>
      <c r="K730" s="361">
        <v>0</v>
      </c>
      <c r="L730" s="216">
        <f t="shared" ref="L730" si="201">I730*K730</f>
        <v>0</v>
      </c>
      <c r="M730" s="324">
        <f t="shared" ref="M730" si="202">K730/F730</f>
        <v>0</v>
      </c>
    </row>
    <row r="731" spans="1:13" ht="13.5" customHeight="1" thickBot="1" x14ac:dyDescent="0.25">
      <c r="A731" s="141"/>
      <c r="B731" s="142"/>
      <c r="C731" s="143"/>
      <c r="D731" s="191"/>
      <c r="E731" s="145"/>
      <c r="F731" s="146"/>
      <c r="G731" s="147"/>
      <c r="H731" s="148"/>
      <c r="I731" s="43"/>
      <c r="J731" s="389"/>
      <c r="K731" s="390"/>
      <c r="L731" s="391"/>
      <c r="M731" s="392"/>
    </row>
    <row r="732" spans="1:13" ht="12" customHeight="1" thickBot="1" x14ac:dyDescent="0.25">
      <c r="A732" s="153">
        <v>801330</v>
      </c>
      <c r="B732" s="154" t="s">
        <v>597</v>
      </c>
      <c r="C732" s="170" t="s">
        <v>593</v>
      </c>
      <c r="D732" s="116">
        <v>27577</v>
      </c>
      <c r="E732" s="116">
        <v>1</v>
      </c>
      <c r="F732" s="116">
        <v>1</v>
      </c>
      <c r="G732" s="128" t="s">
        <v>25</v>
      </c>
      <c r="H732" s="156">
        <v>0</v>
      </c>
      <c r="I732" s="40">
        <f>$H$732*$F$732/F732</f>
        <v>0</v>
      </c>
      <c r="J732" s="370"/>
      <c r="K732" s="371">
        <v>0</v>
      </c>
      <c r="L732" s="177">
        <f>I732*K732</f>
        <v>0</v>
      </c>
      <c r="M732" s="326">
        <f>K732/F732</f>
        <v>0</v>
      </c>
    </row>
    <row r="733" spans="1:13" ht="13.5" customHeight="1" x14ac:dyDescent="0.2">
      <c r="A733" s="122"/>
      <c r="B733" s="123" t="s">
        <v>586</v>
      </c>
      <c r="C733" s="170" t="s">
        <v>570</v>
      </c>
      <c r="D733" s="171" t="s">
        <v>598</v>
      </c>
      <c r="E733" s="127">
        <v>1</v>
      </c>
      <c r="F733" s="127">
        <v>1</v>
      </c>
      <c r="G733" s="128" t="s">
        <v>25</v>
      </c>
      <c r="H733" s="204"/>
      <c r="I733" s="36">
        <f>$H$732*$F$732/F733</f>
        <v>0</v>
      </c>
      <c r="J733" s="360"/>
      <c r="K733" s="361">
        <v>0</v>
      </c>
      <c r="L733" s="216">
        <f t="shared" ref="L733" si="203">I733*K733</f>
        <v>0</v>
      </c>
      <c r="M733" s="324">
        <f t="shared" ref="M733" si="204">K733/F733</f>
        <v>0</v>
      </c>
    </row>
    <row r="734" spans="1:13" ht="13.5" customHeight="1" x14ac:dyDescent="0.2">
      <c r="A734" s="122"/>
      <c r="B734" s="123"/>
      <c r="C734" s="298" t="s">
        <v>1249</v>
      </c>
      <c r="D734" s="171">
        <v>285044</v>
      </c>
      <c r="E734" s="239" t="s">
        <v>1383</v>
      </c>
      <c r="F734" s="127">
        <v>1</v>
      </c>
      <c r="G734" s="123" t="s">
        <v>25</v>
      </c>
      <c r="H734" s="161"/>
      <c r="I734" s="36">
        <f>$H$732*$F$732/F734</f>
        <v>0</v>
      </c>
      <c r="J734" s="360"/>
      <c r="K734" s="361">
        <v>0</v>
      </c>
      <c r="L734" s="216">
        <f t="shared" ref="L734" si="205">I734*K734</f>
        <v>0</v>
      </c>
      <c r="M734" s="324">
        <f t="shared" ref="M734" si="206">K734/F734</f>
        <v>0</v>
      </c>
    </row>
    <row r="735" spans="1:13" ht="12.75" customHeight="1" thickBot="1" x14ac:dyDescent="0.25">
      <c r="A735" s="141"/>
      <c r="B735" s="142"/>
      <c r="C735" s="143"/>
      <c r="D735" s="264"/>
      <c r="E735" s="145"/>
      <c r="F735" s="146"/>
      <c r="G735" s="147"/>
      <c r="H735" s="166"/>
      <c r="I735" s="48"/>
      <c r="J735" s="410"/>
      <c r="K735" s="411"/>
      <c r="L735" s="412"/>
      <c r="M735" s="392"/>
    </row>
    <row r="736" spans="1:13" ht="12.75" customHeight="1" thickBot="1" x14ac:dyDescent="0.25">
      <c r="A736" s="113">
        <v>801340</v>
      </c>
      <c r="B736" s="114" t="s">
        <v>599</v>
      </c>
      <c r="C736" s="115" t="s">
        <v>593</v>
      </c>
      <c r="D736" s="168">
        <v>27555</v>
      </c>
      <c r="E736" s="116">
        <v>1</v>
      </c>
      <c r="F736" s="116">
        <v>1</v>
      </c>
      <c r="G736" s="115" t="s">
        <v>25</v>
      </c>
      <c r="H736" s="117">
        <v>0</v>
      </c>
      <c r="I736" s="40">
        <f>$H$736*$F$736/F736</f>
        <v>0</v>
      </c>
      <c r="J736" s="370"/>
      <c r="K736" s="371">
        <v>0</v>
      </c>
      <c r="L736" s="177">
        <f>I736*K736</f>
        <v>0</v>
      </c>
      <c r="M736" s="326">
        <f>K736/F736</f>
        <v>0</v>
      </c>
    </row>
    <row r="737" spans="1:13" ht="12.75" customHeight="1" x14ac:dyDescent="0.2">
      <c r="A737" s="122"/>
      <c r="B737" s="123" t="s">
        <v>586</v>
      </c>
      <c r="C737" s="170" t="s">
        <v>570</v>
      </c>
      <c r="D737" s="171" t="s">
        <v>600</v>
      </c>
      <c r="E737" s="127">
        <v>1</v>
      </c>
      <c r="F737" s="127">
        <v>1</v>
      </c>
      <c r="G737" s="128" t="s">
        <v>25</v>
      </c>
      <c r="H737" s="224"/>
      <c r="I737" s="36">
        <f>$H$736*$F$736/F737</f>
        <v>0</v>
      </c>
      <c r="J737" s="360"/>
      <c r="K737" s="361">
        <v>0</v>
      </c>
      <c r="L737" s="216">
        <f t="shared" ref="L737" si="207">I737*K737</f>
        <v>0</v>
      </c>
      <c r="M737" s="324">
        <f t="shared" ref="M737" si="208">K737/F737</f>
        <v>0</v>
      </c>
    </row>
    <row r="738" spans="1:13" ht="13.5" customHeight="1" x14ac:dyDescent="0.2">
      <c r="A738" s="122"/>
      <c r="B738" s="123"/>
      <c r="C738" s="123"/>
      <c r="D738" s="171"/>
      <c r="E738" s="239"/>
      <c r="F738" s="127"/>
      <c r="G738" s="123"/>
      <c r="H738" s="161"/>
      <c r="I738" s="36"/>
      <c r="J738" s="396"/>
      <c r="K738" s="397"/>
      <c r="L738" s="391"/>
      <c r="M738" s="398"/>
    </row>
    <row r="739" spans="1:13" ht="13.5" customHeight="1" thickBot="1" x14ac:dyDescent="0.25">
      <c r="A739" s="141"/>
      <c r="B739" s="142"/>
      <c r="C739" s="143"/>
      <c r="D739" s="191"/>
      <c r="E739" s="145"/>
      <c r="F739" s="146"/>
      <c r="G739" s="147"/>
      <c r="H739" s="148"/>
      <c r="I739" s="43"/>
      <c r="J739" s="389"/>
      <c r="K739" s="390"/>
      <c r="L739" s="391"/>
      <c r="M739" s="392"/>
    </row>
    <row r="740" spans="1:13" ht="12.75" customHeight="1" thickBot="1" x14ac:dyDescent="0.25">
      <c r="A740" s="153">
        <v>801350</v>
      </c>
      <c r="B740" s="154" t="s">
        <v>601</v>
      </c>
      <c r="C740" s="170" t="s">
        <v>602</v>
      </c>
      <c r="D740" s="116">
        <v>39881</v>
      </c>
      <c r="E740" s="127">
        <v>1</v>
      </c>
      <c r="F740" s="127">
        <v>1</v>
      </c>
      <c r="G740" s="128" t="s">
        <v>25</v>
      </c>
      <c r="H740" s="156">
        <v>0</v>
      </c>
      <c r="I740" s="40">
        <f>$H$740*$F$740/F740</f>
        <v>0</v>
      </c>
      <c r="J740" s="370"/>
      <c r="K740" s="371">
        <v>0</v>
      </c>
      <c r="L740" s="177">
        <f>I740*K740</f>
        <v>0</v>
      </c>
      <c r="M740" s="326">
        <f>K740/F740</f>
        <v>0</v>
      </c>
    </row>
    <row r="741" spans="1:13" ht="12" customHeight="1" x14ac:dyDescent="0.2">
      <c r="A741" s="122"/>
      <c r="B741" s="123" t="s">
        <v>603</v>
      </c>
      <c r="C741" s="170" t="s">
        <v>604</v>
      </c>
      <c r="D741" s="171" t="s">
        <v>605</v>
      </c>
      <c r="E741" s="127">
        <v>1</v>
      </c>
      <c r="F741" s="127">
        <v>1</v>
      </c>
      <c r="G741" s="128" t="s">
        <v>606</v>
      </c>
      <c r="H741" s="204"/>
      <c r="I741" s="36">
        <f>$H$740*$F$740/F741</f>
        <v>0</v>
      </c>
      <c r="J741" s="360"/>
      <c r="K741" s="361">
        <v>0</v>
      </c>
      <c r="L741" s="216">
        <f t="shared" ref="L741" si="209">I741*K741</f>
        <v>0</v>
      </c>
      <c r="M741" s="324">
        <f t="shared" ref="M741" si="210">K741/F741</f>
        <v>0</v>
      </c>
    </row>
    <row r="742" spans="1:13" ht="12" customHeight="1" x14ac:dyDescent="0.2">
      <c r="A742" s="122"/>
      <c r="B742" s="123"/>
      <c r="C742" s="170"/>
      <c r="D742" s="171"/>
      <c r="E742" s="127"/>
      <c r="F742" s="127"/>
      <c r="G742" s="128"/>
      <c r="H742" s="204"/>
      <c r="I742" s="36"/>
      <c r="J742" s="396"/>
      <c r="K742" s="397"/>
      <c r="L742" s="216"/>
      <c r="M742" s="324"/>
    </row>
    <row r="743" spans="1:13" ht="13.5" customHeight="1" x14ac:dyDescent="0.2">
      <c r="A743" s="122"/>
      <c r="B743" s="123"/>
      <c r="C743" s="303"/>
      <c r="D743" s="171"/>
      <c r="E743" s="127"/>
      <c r="F743" s="127"/>
      <c r="G743" s="128"/>
      <c r="H743" s="161"/>
      <c r="I743" s="36"/>
      <c r="J743" s="396"/>
      <c r="K743" s="397"/>
      <c r="L743" s="391"/>
      <c r="M743" s="398"/>
    </row>
    <row r="744" spans="1:13" ht="13.5" customHeight="1" x14ac:dyDescent="0.2">
      <c r="A744" s="122"/>
      <c r="B744" s="123"/>
      <c r="C744" s="123"/>
      <c r="D744" s="171"/>
      <c r="E744" s="239"/>
      <c r="F744" s="127"/>
      <c r="G744" s="123"/>
      <c r="H744" s="161"/>
      <c r="I744" s="36"/>
      <c r="J744" s="396"/>
      <c r="K744" s="397"/>
      <c r="L744" s="391"/>
      <c r="M744" s="398"/>
    </row>
    <row r="745" spans="1:13" ht="12.75" customHeight="1" thickBot="1" x14ac:dyDescent="0.25">
      <c r="A745" s="141"/>
      <c r="B745" s="142"/>
      <c r="C745" s="143"/>
      <c r="D745" s="264"/>
      <c r="E745" s="145"/>
      <c r="F745" s="146"/>
      <c r="G745" s="147"/>
      <c r="H745" s="166"/>
      <c r="I745" s="48"/>
      <c r="J745" s="410"/>
      <c r="K745" s="411"/>
      <c r="L745" s="412"/>
      <c r="M745" s="392"/>
    </row>
    <row r="746" spans="1:13" ht="12.75" customHeight="1" thickBot="1" x14ac:dyDescent="0.25">
      <c r="A746" s="113">
        <v>801360</v>
      </c>
      <c r="B746" s="114" t="s">
        <v>607</v>
      </c>
      <c r="C746" s="170" t="s">
        <v>608</v>
      </c>
      <c r="D746" s="171" t="s">
        <v>609</v>
      </c>
      <c r="E746" s="127">
        <v>5</v>
      </c>
      <c r="F746" s="127">
        <v>5</v>
      </c>
      <c r="G746" s="115" t="s">
        <v>23</v>
      </c>
      <c r="H746" s="117">
        <v>0</v>
      </c>
      <c r="I746" s="40">
        <f>$H$746*$F$746/F746</f>
        <v>0</v>
      </c>
      <c r="J746" s="370"/>
      <c r="K746" s="371">
        <v>0</v>
      </c>
      <c r="L746" s="177">
        <f>I746*K746</f>
        <v>0</v>
      </c>
      <c r="M746" s="326">
        <f>K746/F746</f>
        <v>0</v>
      </c>
    </row>
    <row r="747" spans="1:13" ht="12.75" customHeight="1" x14ac:dyDescent="0.2">
      <c r="A747" s="122"/>
      <c r="B747" s="123" t="s">
        <v>610</v>
      </c>
      <c r="C747" s="170" t="s">
        <v>611</v>
      </c>
      <c r="D747" s="171">
        <v>70584</v>
      </c>
      <c r="E747" s="127">
        <v>4</v>
      </c>
      <c r="F747" s="127">
        <v>4</v>
      </c>
      <c r="G747" s="128" t="s">
        <v>23</v>
      </c>
      <c r="H747" s="224"/>
      <c r="I747" s="36">
        <f>$H$746*$F$746/F747</f>
        <v>0</v>
      </c>
      <c r="J747" s="360"/>
      <c r="K747" s="361">
        <v>0</v>
      </c>
      <c r="L747" s="216">
        <f t="shared" ref="L747" si="211">I747*K747</f>
        <v>0</v>
      </c>
      <c r="M747" s="324">
        <f t="shared" ref="M747" si="212">K747/F747</f>
        <v>0</v>
      </c>
    </row>
    <row r="748" spans="1:13" ht="12.75" customHeight="1" x14ac:dyDescent="0.2">
      <c r="A748" s="122"/>
      <c r="B748" s="123" t="s">
        <v>612</v>
      </c>
      <c r="C748" s="170"/>
      <c r="D748" s="171"/>
      <c r="E748" s="127"/>
      <c r="F748" s="127"/>
      <c r="G748" s="128"/>
      <c r="H748" s="161"/>
      <c r="I748" s="45"/>
      <c r="J748" s="401"/>
      <c r="K748" s="402"/>
      <c r="L748" s="403"/>
      <c r="M748" s="404"/>
    </row>
    <row r="749" spans="1:13" ht="12.75" customHeight="1" x14ac:dyDescent="0.2">
      <c r="A749" s="122"/>
      <c r="B749" s="123" t="s">
        <v>613</v>
      </c>
      <c r="C749" s="170"/>
      <c r="D749" s="171"/>
      <c r="E749" s="127"/>
      <c r="F749" s="127"/>
      <c r="G749" s="128"/>
      <c r="H749" s="161"/>
      <c r="I749" s="36"/>
      <c r="J749" s="396"/>
      <c r="K749" s="397"/>
      <c r="L749" s="391"/>
      <c r="M749" s="398"/>
    </row>
    <row r="750" spans="1:13" ht="12.75" customHeight="1" thickBot="1" x14ac:dyDescent="0.25">
      <c r="A750" s="122"/>
      <c r="B750" s="123" t="s">
        <v>614</v>
      </c>
      <c r="C750" s="170"/>
      <c r="D750" s="171"/>
      <c r="E750" s="127"/>
      <c r="F750" s="127"/>
      <c r="G750" s="128"/>
      <c r="H750" s="161"/>
      <c r="I750" s="36"/>
      <c r="J750" s="396"/>
      <c r="K750" s="397"/>
      <c r="L750" s="391"/>
      <c r="M750" s="398"/>
    </row>
    <row r="751" spans="1:13" ht="12.75" customHeight="1" thickBot="1" x14ac:dyDescent="0.25">
      <c r="A751" s="414"/>
      <c r="B751" s="415" t="s">
        <v>31</v>
      </c>
      <c r="C751" s="173"/>
      <c r="D751" s="174"/>
      <c r="E751" s="165"/>
      <c r="F751" s="165">
        <v>1</v>
      </c>
      <c r="G751" s="277" t="s">
        <v>25</v>
      </c>
      <c r="H751" s="140">
        <v>0</v>
      </c>
      <c r="I751" s="14">
        <f>H751</f>
        <v>0</v>
      </c>
      <c r="J751" s="220"/>
      <c r="K751" s="221">
        <v>0</v>
      </c>
      <c r="L751" s="216">
        <f>I751*K751</f>
        <v>0</v>
      </c>
      <c r="M751" s="217">
        <f>K751/F751</f>
        <v>0</v>
      </c>
    </row>
    <row r="752" spans="1:13" ht="13.5" customHeight="1" thickBot="1" x14ac:dyDescent="0.25">
      <c r="A752" s="226"/>
      <c r="B752" s="245"/>
      <c r="C752" s="231"/>
      <c r="D752" s="229"/>
      <c r="E752" s="247"/>
      <c r="F752" s="248"/>
      <c r="G752" s="249"/>
      <c r="H752" s="166"/>
      <c r="I752" s="42"/>
      <c r="J752" s="385"/>
      <c r="K752" s="386"/>
      <c r="L752" s="387"/>
      <c r="M752" s="388"/>
    </row>
    <row r="753" spans="1:13" ht="12.75" customHeight="1" thickBot="1" x14ac:dyDescent="0.25">
      <c r="A753" s="153">
        <v>801370</v>
      </c>
      <c r="B753" s="236" t="s">
        <v>615</v>
      </c>
      <c r="C753" s="170" t="s">
        <v>608</v>
      </c>
      <c r="D753" s="234" t="s">
        <v>616</v>
      </c>
      <c r="E753" s="234">
        <v>5</v>
      </c>
      <c r="F753" s="234">
        <v>5</v>
      </c>
      <c r="G753" s="128" t="s">
        <v>23</v>
      </c>
      <c r="H753" s="156">
        <v>0</v>
      </c>
      <c r="I753" s="35">
        <f>$H$753*$F$753/F753</f>
        <v>0</v>
      </c>
      <c r="J753" s="358"/>
      <c r="K753" s="359">
        <v>0</v>
      </c>
      <c r="L753" s="216">
        <f>I753*K753</f>
        <v>0</v>
      </c>
      <c r="M753" s="324">
        <f>K753/F753</f>
        <v>0</v>
      </c>
    </row>
    <row r="754" spans="1:13" ht="12.75" customHeight="1" x14ac:dyDescent="0.2">
      <c r="A754" s="122"/>
      <c r="B754" s="123" t="s">
        <v>610</v>
      </c>
      <c r="C754" s="190" t="s">
        <v>611</v>
      </c>
      <c r="D754" s="203">
        <v>70582</v>
      </c>
      <c r="E754" s="192">
        <v>9</v>
      </c>
      <c r="F754" s="192">
        <v>9</v>
      </c>
      <c r="G754" s="181" t="s">
        <v>23</v>
      </c>
      <c r="H754" s="204"/>
      <c r="I754" s="36">
        <f>$H$753*$F$753/F754</f>
        <v>0</v>
      </c>
      <c r="J754" s="360"/>
      <c r="K754" s="361">
        <v>0</v>
      </c>
      <c r="L754" s="216">
        <f t="shared" ref="L754" si="213">I754*K754</f>
        <v>0</v>
      </c>
      <c r="M754" s="324">
        <f t="shared" ref="M754" si="214">K754/F754</f>
        <v>0</v>
      </c>
    </row>
    <row r="755" spans="1:13" ht="12.75" customHeight="1" x14ac:dyDescent="0.2">
      <c r="A755" s="122"/>
      <c r="B755" s="211" t="s">
        <v>612</v>
      </c>
      <c r="C755" s="348"/>
      <c r="D755" s="292"/>
      <c r="E755" s="123"/>
      <c r="F755" s="123"/>
      <c r="G755" s="123"/>
      <c r="H755" s="252"/>
      <c r="I755" s="45"/>
      <c r="J755" s="401"/>
      <c r="K755" s="402"/>
      <c r="L755" s="403"/>
      <c r="M755" s="404"/>
    </row>
    <row r="756" spans="1:13" ht="12" customHeight="1" x14ac:dyDescent="0.2">
      <c r="A756" s="122"/>
      <c r="B756" s="123" t="s">
        <v>613</v>
      </c>
      <c r="C756" s="170"/>
      <c r="D756" s="155"/>
      <c r="E756" s="234"/>
      <c r="F756" s="234"/>
      <c r="G756" s="128"/>
      <c r="H756" s="161"/>
      <c r="I756" s="36"/>
      <c r="J756" s="396"/>
      <c r="K756" s="397"/>
      <c r="L756" s="391"/>
      <c r="M756" s="398"/>
    </row>
    <row r="757" spans="1:13" ht="13.5" customHeight="1" thickBot="1" x14ac:dyDescent="0.25">
      <c r="A757" s="122"/>
      <c r="B757" s="123" t="s">
        <v>617</v>
      </c>
      <c r="C757" s="170"/>
      <c r="D757" s="171"/>
      <c r="E757" s="127"/>
      <c r="F757" s="127"/>
      <c r="G757" s="128"/>
      <c r="H757" s="161"/>
      <c r="I757" s="36"/>
      <c r="J757" s="396"/>
      <c r="K757" s="397"/>
      <c r="L757" s="391"/>
      <c r="M757" s="398"/>
    </row>
    <row r="758" spans="1:13" ht="12.75" customHeight="1" thickBot="1" x14ac:dyDescent="0.25">
      <c r="A758" s="414"/>
      <c r="B758" s="415" t="s">
        <v>31</v>
      </c>
      <c r="C758" s="173"/>
      <c r="D758" s="174"/>
      <c r="E758" s="165"/>
      <c r="F758" s="165">
        <v>1</v>
      </c>
      <c r="G758" s="277" t="s">
        <v>25</v>
      </c>
      <c r="H758" s="140">
        <v>0</v>
      </c>
      <c r="I758" s="14">
        <f>H758</f>
        <v>0</v>
      </c>
      <c r="J758" s="220"/>
      <c r="K758" s="221">
        <v>0</v>
      </c>
      <c r="L758" s="216">
        <f>I758*K758</f>
        <v>0</v>
      </c>
      <c r="M758" s="217">
        <f>K758/F758</f>
        <v>0</v>
      </c>
    </row>
    <row r="759" spans="1:13" ht="12.75" customHeight="1" thickBot="1" x14ac:dyDescent="0.25">
      <c r="A759" s="141"/>
      <c r="B759" s="142"/>
      <c r="C759" s="143"/>
      <c r="D759" s="264"/>
      <c r="E759" s="145"/>
      <c r="F759" s="146"/>
      <c r="G759" s="147"/>
      <c r="H759" s="166"/>
      <c r="I759" s="48"/>
      <c r="J759" s="410"/>
      <c r="K759" s="411"/>
      <c r="L759" s="412"/>
      <c r="M759" s="392"/>
    </row>
    <row r="760" spans="1:13" ht="12.75" customHeight="1" thickBot="1" x14ac:dyDescent="0.25">
      <c r="A760" s="113">
        <v>801380</v>
      </c>
      <c r="B760" s="114" t="s">
        <v>618</v>
      </c>
      <c r="C760" s="115" t="s">
        <v>608</v>
      </c>
      <c r="D760" s="116">
        <v>230</v>
      </c>
      <c r="E760" s="116">
        <v>6</v>
      </c>
      <c r="F760" s="116">
        <v>1</v>
      </c>
      <c r="G760" s="115" t="s">
        <v>25</v>
      </c>
      <c r="H760" s="117">
        <v>0</v>
      </c>
      <c r="I760" s="40">
        <f>$H$760*$F$760/F760</f>
        <v>0</v>
      </c>
      <c r="J760" s="370"/>
      <c r="K760" s="371">
        <v>0</v>
      </c>
      <c r="L760" s="177">
        <f>I760*K760</f>
        <v>0</v>
      </c>
      <c r="M760" s="326">
        <f>K760/F760</f>
        <v>0</v>
      </c>
    </row>
    <row r="761" spans="1:13" ht="12.75" customHeight="1" x14ac:dyDescent="0.2">
      <c r="A761" s="122"/>
      <c r="B761" s="211" t="s">
        <v>619</v>
      </c>
      <c r="C761" s="128" t="s">
        <v>611</v>
      </c>
      <c r="D761" s="234">
        <v>70546</v>
      </c>
      <c r="E761" s="155">
        <v>10</v>
      </c>
      <c r="F761" s="127">
        <v>1</v>
      </c>
      <c r="G761" s="128" t="s">
        <v>290</v>
      </c>
      <c r="H761" s="224"/>
      <c r="I761" s="36">
        <f>$H$760*$F$760/F761</f>
        <v>0</v>
      </c>
      <c r="J761" s="360"/>
      <c r="K761" s="361">
        <v>0</v>
      </c>
      <c r="L761" s="216">
        <f t="shared" ref="L761" si="215">I761*K761</f>
        <v>0</v>
      </c>
      <c r="M761" s="324">
        <f t="shared" ref="M761" si="216">K761/F761</f>
        <v>0</v>
      </c>
    </row>
    <row r="762" spans="1:13" ht="13.5" customHeight="1" x14ac:dyDescent="0.2">
      <c r="A762" s="122"/>
      <c r="B762" s="123" t="s">
        <v>620</v>
      </c>
      <c r="C762" s="170"/>
      <c r="D762" s="155"/>
      <c r="E762" s="127"/>
      <c r="F762" s="127"/>
      <c r="G762" s="128"/>
      <c r="H762" s="161"/>
      <c r="I762" s="45"/>
      <c r="J762" s="401"/>
      <c r="K762" s="402"/>
      <c r="L762" s="403"/>
      <c r="M762" s="404"/>
    </row>
    <row r="763" spans="1:13" ht="13.5" customHeight="1" thickBot="1" x14ac:dyDescent="0.25">
      <c r="A763" s="226"/>
      <c r="B763" s="245"/>
      <c r="C763" s="231"/>
      <c r="D763" s="229"/>
      <c r="E763" s="247"/>
      <c r="F763" s="248"/>
      <c r="G763" s="249"/>
      <c r="H763" s="166"/>
      <c r="I763" s="42"/>
      <c r="J763" s="385"/>
      <c r="K763" s="386"/>
      <c r="L763" s="387"/>
      <c r="M763" s="388"/>
    </row>
    <row r="764" spans="1:13" ht="12.75" customHeight="1" thickBot="1" x14ac:dyDescent="0.25">
      <c r="A764" s="153">
        <v>801390</v>
      </c>
      <c r="B764" s="236" t="s">
        <v>621</v>
      </c>
      <c r="C764" s="170" t="s">
        <v>622</v>
      </c>
      <c r="D764" s="234" t="s">
        <v>623</v>
      </c>
      <c r="E764" s="234">
        <v>6</v>
      </c>
      <c r="F764" s="234">
        <v>6</v>
      </c>
      <c r="G764" s="128" t="s">
        <v>23</v>
      </c>
      <c r="H764" s="156">
        <v>0</v>
      </c>
      <c r="I764" s="35">
        <f>$H$764*$F$764/F764</f>
        <v>0</v>
      </c>
      <c r="J764" s="358"/>
      <c r="K764" s="359">
        <v>0</v>
      </c>
      <c r="L764" s="216">
        <f>I764*K764</f>
        <v>0</v>
      </c>
      <c r="M764" s="324">
        <f>K764/F764</f>
        <v>0</v>
      </c>
    </row>
    <row r="765" spans="1:13" ht="12" customHeight="1" x14ac:dyDescent="0.2">
      <c r="A765" s="122"/>
      <c r="B765" s="123" t="s">
        <v>624</v>
      </c>
      <c r="C765" s="170" t="s">
        <v>37</v>
      </c>
      <c r="D765" s="171" t="s">
        <v>625</v>
      </c>
      <c r="E765" s="127">
        <v>1</v>
      </c>
      <c r="F765" s="127">
        <v>6</v>
      </c>
      <c r="G765" s="128" t="s">
        <v>23</v>
      </c>
      <c r="H765" s="204"/>
      <c r="I765" s="36">
        <f>$H$764*$F$764/F765</f>
        <v>0</v>
      </c>
      <c r="J765" s="360"/>
      <c r="K765" s="361">
        <v>0</v>
      </c>
      <c r="L765" s="216">
        <f t="shared" ref="L765:L766" si="217">I765*K765</f>
        <v>0</v>
      </c>
      <c r="M765" s="324">
        <f t="shared" ref="M765:M766" si="218">K765/F765</f>
        <v>0</v>
      </c>
    </row>
    <row r="766" spans="1:13" ht="13.5" customHeight="1" thickBot="1" x14ac:dyDescent="0.25">
      <c r="A766" s="122"/>
      <c r="B766" s="123" t="s">
        <v>626</v>
      </c>
      <c r="C766" s="190" t="s">
        <v>49</v>
      </c>
      <c r="D766" s="203" t="s">
        <v>627</v>
      </c>
      <c r="E766" s="192">
        <v>6</v>
      </c>
      <c r="F766" s="192">
        <v>6</v>
      </c>
      <c r="G766" s="128" t="s">
        <v>23</v>
      </c>
      <c r="H766" s="161"/>
      <c r="I766" s="36">
        <f>$H$764*$F$764/F766</f>
        <v>0</v>
      </c>
      <c r="J766" s="360"/>
      <c r="K766" s="361">
        <v>0</v>
      </c>
      <c r="L766" s="216">
        <f t="shared" si="217"/>
        <v>0</v>
      </c>
      <c r="M766" s="324">
        <f t="shared" si="218"/>
        <v>0</v>
      </c>
    </row>
    <row r="767" spans="1:13" ht="12.75" customHeight="1" thickBot="1" x14ac:dyDescent="0.25">
      <c r="A767" s="414"/>
      <c r="B767" s="415" t="s">
        <v>31</v>
      </c>
      <c r="C767" s="415"/>
      <c r="D767" s="174"/>
      <c r="E767" s="165"/>
      <c r="F767" s="165">
        <v>1</v>
      </c>
      <c r="G767" s="277" t="s">
        <v>25</v>
      </c>
      <c r="H767" s="140">
        <v>0</v>
      </c>
      <c r="I767" s="14">
        <f>H767</f>
        <v>0</v>
      </c>
      <c r="J767" s="220"/>
      <c r="K767" s="221">
        <v>0</v>
      </c>
      <c r="L767" s="216">
        <f>I767*K767</f>
        <v>0</v>
      </c>
      <c r="M767" s="217">
        <f>K767/F767</f>
        <v>0</v>
      </c>
    </row>
    <row r="768" spans="1:13" ht="12.75" customHeight="1" thickBot="1" x14ac:dyDescent="0.25">
      <c r="A768" s="141"/>
      <c r="B768" s="142"/>
      <c r="C768" s="143"/>
      <c r="D768" s="264"/>
      <c r="E768" s="145"/>
      <c r="F768" s="146"/>
      <c r="G768" s="147"/>
      <c r="H768" s="166"/>
      <c r="I768" s="48"/>
      <c r="J768" s="410"/>
      <c r="K768" s="411"/>
      <c r="L768" s="412"/>
      <c r="M768" s="392"/>
    </row>
    <row r="769" spans="1:13" ht="12.75" customHeight="1" thickBot="1" x14ac:dyDescent="0.25">
      <c r="A769" s="113">
        <v>801400</v>
      </c>
      <c r="B769" s="114" t="s">
        <v>628</v>
      </c>
      <c r="C769" s="115" t="s">
        <v>237</v>
      </c>
      <c r="D769" s="168" t="s">
        <v>629</v>
      </c>
      <c r="E769" s="116">
        <v>1</v>
      </c>
      <c r="F769" s="116">
        <v>1</v>
      </c>
      <c r="G769" s="115" t="s">
        <v>342</v>
      </c>
      <c r="H769" s="117">
        <v>0</v>
      </c>
      <c r="I769" s="40">
        <f>$H$769*$F$769/F769</f>
        <v>0</v>
      </c>
      <c r="J769" s="370"/>
      <c r="K769" s="371">
        <v>0</v>
      </c>
      <c r="L769" s="177">
        <f>I769*K769</f>
        <v>0</v>
      </c>
      <c r="M769" s="326">
        <f>K769/F769</f>
        <v>0</v>
      </c>
    </row>
    <row r="770" spans="1:13" ht="12.75" customHeight="1" x14ac:dyDescent="0.2">
      <c r="A770" s="122"/>
      <c r="B770" s="123" t="s">
        <v>630</v>
      </c>
      <c r="C770" s="170"/>
      <c r="D770" s="171" t="s">
        <v>631</v>
      </c>
      <c r="E770" s="127"/>
      <c r="F770" s="127"/>
      <c r="G770" s="128"/>
      <c r="H770" s="224"/>
      <c r="I770" s="36"/>
      <c r="J770" s="396"/>
      <c r="K770" s="397"/>
      <c r="L770" s="216"/>
      <c r="M770" s="324"/>
    </row>
    <row r="771" spans="1:13" ht="13.5" customHeight="1" x14ac:dyDescent="0.2">
      <c r="A771" s="122"/>
      <c r="B771" s="291" t="s">
        <v>632</v>
      </c>
      <c r="C771" s="170"/>
      <c r="D771" s="171"/>
      <c r="E771" s="127"/>
      <c r="F771" s="127"/>
      <c r="G771" s="128"/>
      <c r="H771" s="161"/>
      <c r="I771" s="45"/>
      <c r="J771" s="396"/>
      <c r="K771" s="397"/>
      <c r="L771" s="391"/>
      <c r="M771" s="398"/>
    </row>
    <row r="772" spans="1:13" ht="12" customHeight="1" thickBot="1" x14ac:dyDescent="0.25">
      <c r="A772" s="141"/>
      <c r="B772" s="142"/>
      <c r="C772" s="143"/>
      <c r="D772" s="191"/>
      <c r="E772" s="145"/>
      <c r="F772" s="146"/>
      <c r="G772" s="147"/>
      <c r="H772" s="148"/>
      <c r="I772" s="43"/>
      <c r="J772" s="389"/>
      <c r="K772" s="390"/>
      <c r="L772" s="391"/>
      <c r="M772" s="392"/>
    </row>
    <row r="773" spans="1:13" ht="12" customHeight="1" thickBot="1" x14ac:dyDescent="0.25">
      <c r="A773" s="153">
        <v>801410</v>
      </c>
      <c r="B773" s="154" t="s">
        <v>633</v>
      </c>
      <c r="C773" s="170" t="s">
        <v>237</v>
      </c>
      <c r="D773" s="116" t="s">
        <v>634</v>
      </c>
      <c r="E773" s="127">
        <v>1</v>
      </c>
      <c r="F773" s="127">
        <v>1</v>
      </c>
      <c r="G773" s="128" t="s">
        <v>25</v>
      </c>
      <c r="H773" s="156">
        <v>0</v>
      </c>
      <c r="I773" s="49">
        <f>$H$773*$F$773/F773</f>
        <v>0</v>
      </c>
      <c r="J773" s="423"/>
      <c r="K773" s="424">
        <v>0</v>
      </c>
      <c r="L773" s="177">
        <f>I773*K773</f>
        <v>0</v>
      </c>
      <c r="M773" s="326">
        <f>K773/F773</f>
        <v>0</v>
      </c>
    </row>
    <row r="774" spans="1:13" ht="13.5" customHeight="1" x14ac:dyDescent="0.2">
      <c r="A774" s="122"/>
      <c r="B774" s="123" t="s">
        <v>35</v>
      </c>
      <c r="C774" s="170"/>
      <c r="D774" s="171"/>
      <c r="E774" s="127"/>
      <c r="F774" s="127"/>
      <c r="G774" s="128"/>
      <c r="H774" s="204"/>
      <c r="I774" s="45"/>
      <c r="J774" s="401"/>
      <c r="K774" s="402"/>
      <c r="L774" s="403"/>
      <c r="M774" s="404"/>
    </row>
    <row r="775" spans="1:13" ht="12.75" customHeight="1" thickBot="1" x14ac:dyDescent="0.25">
      <c r="A775" s="122"/>
      <c r="B775" s="123"/>
      <c r="C775" s="170"/>
      <c r="D775" s="171"/>
      <c r="E775" s="127"/>
      <c r="F775" s="127"/>
      <c r="G775" s="128"/>
      <c r="H775" s="161"/>
      <c r="I775" s="45"/>
      <c r="J775" s="401"/>
      <c r="K775" s="402"/>
      <c r="L775" s="403"/>
      <c r="M775" s="404"/>
    </row>
    <row r="776" spans="1:13" ht="12.75" customHeight="1" thickBot="1" x14ac:dyDescent="0.25">
      <c r="A776" s="113">
        <v>801420</v>
      </c>
      <c r="B776" s="114" t="s">
        <v>635</v>
      </c>
      <c r="C776" s="115" t="s">
        <v>237</v>
      </c>
      <c r="D776" s="168" t="s">
        <v>636</v>
      </c>
      <c r="E776" s="116">
        <v>1</v>
      </c>
      <c r="F776" s="116">
        <v>1</v>
      </c>
      <c r="G776" s="115" t="s">
        <v>25</v>
      </c>
      <c r="H776" s="117">
        <v>0</v>
      </c>
      <c r="I776" s="49">
        <f>$H$776*$F$776/F776</f>
        <v>0</v>
      </c>
      <c r="J776" s="423"/>
      <c r="K776" s="424">
        <v>0</v>
      </c>
      <c r="L776" s="177">
        <f>I776*K776</f>
        <v>0</v>
      </c>
      <c r="M776" s="326">
        <f>K776/F776</f>
        <v>0</v>
      </c>
    </row>
    <row r="777" spans="1:13" ht="12.75" customHeight="1" x14ac:dyDescent="0.2">
      <c r="A777" s="122"/>
      <c r="B777" s="123" t="s">
        <v>35</v>
      </c>
      <c r="C777" s="170"/>
      <c r="D777" s="171"/>
      <c r="E777" s="127"/>
      <c r="F777" s="127"/>
      <c r="G777" s="128"/>
      <c r="H777" s="129"/>
      <c r="I777" s="36"/>
      <c r="J777" s="396"/>
      <c r="K777" s="397"/>
      <c r="L777" s="391"/>
      <c r="M777" s="398"/>
    </row>
    <row r="778" spans="1:13" ht="13.5" customHeight="1" x14ac:dyDescent="0.2">
      <c r="A778" s="122"/>
      <c r="B778" s="123"/>
      <c r="C778" s="123"/>
      <c r="D778" s="171"/>
      <c r="E778" s="239"/>
      <c r="F778" s="127"/>
      <c r="G778" s="123"/>
      <c r="H778" s="161"/>
      <c r="I778" s="36"/>
      <c r="J778" s="396"/>
      <c r="K778" s="397"/>
      <c r="L778" s="391"/>
      <c r="M778" s="398"/>
    </row>
    <row r="779" spans="1:13" ht="13.5" customHeight="1" thickBot="1" x14ac:dyDescent="0.25">
      <c r="A779" s="141"/>
      <c r="B779" s="142"/>
      <c r="C779" s="143"/>
      <c r="D779" s="191"/>
      <c r="E779" s="145"/>
      <c r="F779" s="146"/>
      <c r="G779" s="147"/>
      <c r="H779" s="148"/>
      <c r="I779" s="43"/>
      <c r="J779" s="389"/>
      <c r="K779" s="390"/>
      <c r="L779" s="391"/>
      <c r="M779" s="392"/>
    </row>
    <row r="780" spans="1:13" ht="12.75" customHeight="1" thickBot="1" x14ac:dyDescent="0.25">
      <c r="A780" s="153">
        <v>801430</v>
      </c>
      <c r="B780" s="154" t="s">
        <v>637</v>
      </c>
      <c r="C780" s="170" t="s">
        <v>237</v>
      </c>
      <c r="D780" s="116" t="s">
        <v>638</v>
      </c>
      <c r="E780" s="127">
        <v>1</v>
      </c>
      <c r="F780" s="127">
        <v>1</v>
      </c>
      <c r="G780" s="128" t="s">
        <v>25</v>
      </c>
      <c r="H780" s="156">
        <v>0</v>
      </c>
      <c r="I780" s="40">
        <f>$H$780*$F$780/F780</f>
        <v>0</v>
      </c>
      <c r="J780" s="423"/>
      <c r="K780" s="424">
        <v>0</v>
      </c>
      <c r="L780" s="177">
        <f>I780*K780</f>
        <v>0</v>
      </c>
      <c r="M780" s="326">
        <f>K780/F780</f>
        <v>0</v>
      </c>
    </row>
    <row r="781" spans="1:13" ht="12" customHeight="1" x14ac:dyDescent="0.2">
      <c r="A781" s="122"/>
      <c r="B781" s="123" t="s">
        <v>639</v>
      </c>
      <c r="C781" s="170" t="s">
        <v>640</v>
      </c>
      <c r="D781" s="171" t="s">
        <v>641</v>
      </c>
      <c r="E781" s="127">
        <v>1</v>
      </c>
      <c r="F781" s="127">
        <v>1</v>
      </c>
      <c r="G781" s="128" t="s">
        <v>25</v>
      </c>
      <c r="H781" s="204"/>
      <c r="I781" s="36">
        <f>$H$780*$F$780/F781</f>
        <v>0</v>
      </c>
      <c r="J781" s="425"/>
      <c r="K781" s="361">
        <v>0</v>
      </c>
      <c r="L781" s="216">
        <f t="shared" ref="L781" si="219">I781*K781</f>
        <v>0</v>
      </c>
      <c r="M781" s="324">
        <f t="shared" ref="M781" si="220">K781/F781</f>
        <v>0</v>
      </c>
    </row>
    <row r="782" spans="1:13" ht="13.5" customHeight="1" x14ac:dyDescent="0.2">
      <c r="A782" s="122"/>
      <c r="B782" s="123"/>
      <c r="C782" s="170"/>
      <c r="D782" s="171"/>
      <c r="E782" s="127"/>
      <c r="F782" s="127"/>
      <c r="G782" s="128"/>
      <c r="H782" s="161"/>
      <c r="I782" s="36"/>
      <c r="J782" s="396"/>
      <c r="K782" s="397"/>
      <c r="L782" s="391"/>
      <c r="M782" s="398"/>
    </row>
    <row r="783" spans="1:13" ht="12.75" customHeight="1" thickBot="1" x14ac:dyDescent="0.25">
      <c r="A783" s="122"/>
      <c r="B783" s="123"/>
      <c r="C783" s="170"/>
      <c r="D783" s="171"/>
      <c r="E783" s="127"/>
      <c r="F783" s="127"/>
      <c r="G783" s="128"/>
      <c r="H783" s="161"/>
      <c r="I783" s="36"/>
      <c r="J783" s="396"/>
      <c r="K783" s="397"/>
      <c r="L783" s="391"/>
      <c r="M783" s="398"/>
    </row>
    <row r="784" spans="1:13" ht="12.75" customHeight="1" thickBot="1" x14ac:dyDescent="0.25">
      <c r="A784" s="113">
        <v>801440</v>
      </c>
      <c r="B784" s="114" t="s">
        <v>642</v>
      </c>
      <c r="C784" s="115" t="s">
        <v>237</v>
      </c>
      <c r="D784" s="168" t="s">
        <v>643</v>
      </c>
      <c r="E784" s="116">
        <v>1</v>
      </c>
      <c r="F784" s="116">
        <v>1</v>
      </c>
      <c r="G784" s="115" t="s">
        <v>25</v>
      </c>
      <c r="H784" s="117">
        <v>0</v>
      </c>
      <c r="I784" s="40">
        <f>$H$784*$F$784/F784</f>
        <v>0</v>
      </c>
      <c r="J784" s="423"/>
      <c r="K784" s="424">
        <v>0</v>
      </c>
      <c r="L784" s="177">
        <f>I784*K784</f>
        <v>0</v>
      </c>
      <c r="M784" s="326">
        <f>K784/F784</f>
        <v>0</v>
      </c>
    </row>
    <row r="785" spans="1:13" ht="12.75" customHeight="1" x14ac:dyDescent="0.2">
      <c r="A785" s="122"/>
      <c r="B785" s="123" t="s">
        <v>639</v>
      </c>
      <c r="C785" s="170" t="s">
        <v>640</v>
      </c>
      <c r="D785" s="171" t="s">
        <v>644</v>
      </c>
      <c r="E785" s="127">
        <v>1</v>
      </c>
      <c r="F785" s="127">
        <v>1</v>
      </c>
      <c r="G785" s="128" t="s">
        <v>25</v>
      </c>
      <c r="H785" s="224"/>
      <c r="I785" s="36">
        <f>$H$784*$F$784/F785</f>
        <v>0</v>
      </c>
      <c r="J785" s="425"/>
      <c r="K785" s="361">
        <v>0</v>
      </c>
      <c r="L785" s="216">
        <f t="shared" ref="L785" si="221">I785*K785</f>
        <v>0</v>
      </c>
      <c r="M785" s="324">
        <f t="shared" ref="M785" si="222">K785/F785</f>
        <v>0</v>
      </c>
    </row>
    <row r="786" spans="1:13" ht="13.5" customHeight="1" x14ac:dyDescent="0.2">
      <c r="A786" s="122"/>
      <c r="B786" s="123"/>
      <c r="C786" s="170"/>
      <c r="D786" s="171"/>
      <c r="E786" s="127"/>
      <c r="F786" s="127"/>
      <c r="G786" s="128"/>
      <c r="H786" s="161"/>
      <c r="I786" s="36"/>
      <c r="J786" s="396"/>
      <c r="K786" s="397"/>
      <c r="L786" s="391"/>
      <c r="M786" s="398"/>
    </row>
    <row r="787" spans="1:13" ht="13.5" customHeight="1" thickBot="1" x14ac:dyDescent="0.25">
      <c r="A787" s="122"/>
      <c r="B787" s="123"/>
      <c r="C787" s="190"/>
      <c r="D787" s="203"/>
      <c r="E787" s="192"/>
      <c r="F787" s="192"/>
      <c r="G787" s="181"/>
      <c r="H787" s="161"/>
      <c r="I787" s="36"/>
      <c r="J787" s="396"/>
      <c r="K787" s="397"/>
      <c r="L787" s="391"/>
      <c r="M787" s="398"/>
    </row>
    <row r="788" spans="1:13" ht="12.75" customHeight="1" thickBot="1" x14ac:dyDescent="0.25">
      <c r="A788" s="113">
        <v>801450</v>
      </c>
      <c r="B788" s="154" t="s">
        <v>645</v>
      </c>
      <c r="C788" s="296" t="s">
        <v>237</v>
      </c>
      <c r="D788" s="116" t="s">
        <v>646</v>
      </c>
      <c r="E788" s="116">
        <v>1</v>
      </c>
      <c r="F788" s="116">
        <v>1</v>
      </c>
      <c r="G788" s="115" t="s">
        <v>25</v>
      </c>
      <c r="H788" s="117">
        <v>0</v>
      </c>
      <c r="I788" s="40">
        <f>$H$788*$F$788/F788</f>
        <v>0</v>
      </c>
      <c r="J788" s="423"/>
      <c r="K788" s="424">
        <v>0</v>
      </c>
      <c r="L788" s="177">
        <f>I788*K788</f>
        <v>0</v>
      </c>
      <c r="M788" s="326">
        <f>K788/F788</f>
        <v>0</v>
      </c>
    </row>
    <row r="789" spans="1:13" ht="12.75" customHeight="1" x14ac:dyDescent="0.2">
      <c r="A789" s="122"/>
      <c r="B789" s="123" t="s">
        <v>639</v>
      </c>
      <c r="C789" s="170" t="s">
        <v>640</v>
      </c>
      <c r="D789" s="171" t="s">
        <v>647</v>
      </c>
      <c r="E789" s="127">
        <v>1</v>
      </c>
      <c r="F789" s="127">
        <v>1</v>
      </c>
      <c r="G789" s="128" t="s">
        <v>25</v>
      </c>
      <c r="H789" s="161"/>
      <c r="I789" s="36">
        <f>$H$788*$F$788/F789</f>
        <v>0</v>
      </c>
      <c r="J789" s="425"/>
      <c r="K789" s="361">
        <v>0</v>
      </c>
      <c r="L789" s="216">
        <f t="shared" ref="L789" si="223">I789*K789</f>
        <v>0</v>
      </c>
      <c r="M789" s="324">
        <f t="shared" ref="M789" si="224">K789/F789</f>
        <v>0</v>
      </c>
    </row>
    <row r="790" spans="1:13" ht="12.75" customHeight="1" x14ac:dyDescent="0.2">
      <c r="A790" s="122"/>
      <c r="B790" s="123"/>
      <c r="C790" s="170"/>
      <c r="D790" s="171"/>
      <c r="E790" s="127"/>
      <c r="F790" s="127"/>
      <c r="G790" s="128"/>
      <c r="H790" s="161"/>
      <c r="I790" s="36"/>
      <c r="J790" s="396"/>
      <c r="K790" s="397"/>
      <c r="L790" s="391"/>
      <c r="M790" s="398"/>
    </row>
    <row r="791" spans="1:13" ht="12" customHeight="1" thickBot="1" x14ac:dyDescent="0.25">
      <c r="A791" s="226"/>
      <c r="B791" s="286"/>
      <c r="C791" s="228"/>
      <c r="D791" s="287"/>
      <c r="E791" s="230"/>
      <c r="F791" s="230"/>
      <c r="G791" s="231"/>
      <c r="H791" s="166"/>
      <c r="I791" s="42"/>
      <c r="J791" s="385"/>
      <c r="K791" s="386"/>
      <c r="L791" s="387"/>
      <c r="M791" s="388"/>
    </row>
    <row r="792" spans="1:13" ht="12" customHeight="1" thickBot="1" x14ac:dyDescent="0.25">
      <c r="A792" s="232">
        <v>801460</v>
      </c>
      <c r="B792" s="233" t="s">
        <v>648</v>
      </c>
      <c r="C792" s="128" t="s">
        <v>649</v>
      </c>
      <c r="D792" s="191" t="s">
        <v>650</v>
      </c>
      <c r="E792" s="234">
        <v>12</v>
      </c>
      <c r="F792" s="234">
        <v>1</v>
      </c>
      <c r="G792" s="128" t="s">
        <v>651</v>
      </c>
      <c r="H792" s="156">
        <v>0</v>
      </c>
      <c r="I792" s="35">
        <f>$H$792*$F$792/F792</f>
        <v>0</v>
      </c>
      <c r="J792" s="408"/>
      <c r="K792" s="409">
        <v>0</v>
      </c>
      <c r="L792" s="216">
        <f>I792*K792</f>
        <v>0</v>
      </c>
      <c r="M792" s="324">
        <f>K792/F792</f>
        <v>0</v>
      </c>
    </row>
    <row r="793" spans="1:13" ht="12" customHeight="1" x14ac:dyDescent="0.2">
      <c r="A793" s="122"/>
      <c r="B793" s="123" t="s">
        <v>652</v>
      </c>
      <c r="C793" s="170" t="s">
        <v>179</v>
      </c>
      <c r="D793" s="171" t="s">
        <v>653</v>
      </c>
      <c r="E793" s="127">
        <v>12</v>
      </c>
      <c r="F793" s="127">
        <v>1</v>
      </c>
      <c r="G793" s="128" t="s">
        <v>651</v>
      </c>
      <c r="H793" s="224"/>
      <c r="I793" s="36">
        <f>$H$792*$F$792/F793</f>
        <v>0</v>
      </c>
      <c r="J793" s="425"/>
      <c r="K793" s="361">
        <v>0</v>
      </c>
      <c r="L793" s="216">
        <f t="shared" ref="L793:L794" si="225">I793*K793</f>
        <v>0</v>
      </c>
      <c r="M793" s="324">
        <f t="shared" ref="M793:M794" si="226">K793/F793</f>
        <v>0</v>
      </c>
    </row>
    <row r="794" spans="1:13" ht="12" customHeight="1" x14ac:dyDescent="0.2">
      <c r="A794" s="122"/>
      <c r="B794" s="123" t="s">
        <v>654</v>
      </c>
      <c r="C794" s="170" t="s">
        <v>655</v>
      </c>
      <c r="D794" s="171" t="s">
        <v>656</v>
      </c>
      <c r="E794" s="127">
        <v>1</v>
      </c>
      <c r="F794" s="127">
        <v>1</v>
      </c>
      <c r="G794" s="128" t="s">
        <v>651</v>
      </c>
      <c r="H794" s="204"/>
      <c r="I794" s="36">
        <f>$H$792*$F$792/F794</f>
        <v>0</v>
      </c>
      <c r="J794" s="425"/>
      <c r="K794" s="361">
        <v>0</v>
      </c>
      <c r="L794" s="216">
        <f t="shared" si="225"/>
        <v>0</v>
      </c>
      <c r="M794" s="324">
        <f t="shared" si="226"/>
        <v>0</v>
      </c>
    </row>
    <row r="795" spans="1:13" ht="13.5" customHeight="1" x14ac:dyDescent="0.2">
      <c r="A795" s="122"/>
      <c r="B795" s="123"/>
      <c r="C795" s="426"/>
      <c r="D795" s="203"/>
      <c r="E795" s="192"/>
      <c r="F795" s="192"/>
      <c r="G795" s="181"/>
      <c r="H795" s="204"/>
      <c r="I795" s="43"/>
      <c r="J795" s="427"/>
      <c r="K795" s="397"/>
      <c r="L795" s="216"/>
      <c r="M795" s="324"/>
    </row>
    <row r="796" spans="1:13" ht="13.5" customHeight="1" x14ac:dyDescent="0.2">
      <c r="A796" s="122"/>
      <c r="B796" s="251"/>
      <c r="C796" s="428"/>
      <c r="D796" s="127"/>
      <c r="E796" s="127"/>
      <c r="F796" s="127"/>
      <c r="G796" s="123"/>
      <c r="H796" s="186"/>
      <c r="I796" s="36"/>
      <c r="J796" s="429"/>
      <c r="K796" s="390"/>
      <c r="L796" s="418"/>
      <c r="M796" s="419"/>
    </row>
    <row r="797" spans="1:13" ht="12.75" customHeight="1" thickBot="1" x14ac:dyDescent="0.25">
      <c r="A797" s="141"/>
      <c r="B797" s="142"/>
      <c r="C797" s="143"/>
      <c r="D797" s="264"/>
      <c r="E797" s="145"/>
      <c r="F797" s="146"/>
      <c r="G797" s="147"/>
      <c r="H797" s="166"/>
      <c r="I797" s="50"/>
      <c r="J797" s="410"/>
      <c r="K797" s="411"/>
      <c r="L797" s="412"/>
      <c r="M797" s="392"/>
    </row>
    <row r="798" spans="1:13" ht="12.75" customHeight="1" thickBot="1" x14ac:dyDescent="0.25">
      <c r="A798" s="113">
        <v>801470</v>
      </c>
      <c r="B798" s="114" t="s">
        <v>657</v>
      </c>
      <c r="C798" s="115" t="s">
        <v>649</v>
      </c>
      <c r="D798" s="168" t="s">
        <v>658</v>
      </c>
      <c r="E798" s="116">
        <v>12</v>
      </c>
      <c r="F798" s="116">
        <v>1</v>
      </c>
      <c r="G798" s="115" t="s">
        <v>651</v>
      </c>
      <c r="H798" s="117">
        <v>0</v>
      </c>
      <c r="I798" s="40">
        <f>$H$798*$F$798/F798</f>
        <v>0</v>
      </c>
      <c r="J798" s="423"/>
      <c r="K798" s="424">
        <v>0</v>
      </c>
      <c r="L798" s="177">
        <f>I798*K798</f>
        <v>0</v>
      </c>
      <c r="M798" s="326">
        <f>K798/F798</f>
        <v>0</v>
      </c>
    </row>
    <row r="799" spans="1:13" ht="12.75" customHeight="1" x14ac:dyDescent="0.2">
      <c r="A799" s="122"/>
      <c r="B799" s="123" t="s">
        <v>652</v>
      </c>
      <c r="C799" s="170" t="s">
        <v>179</v>
      </c>
      <c r="D799" s="171" t="s">
        <v>659</v>
      </c>
      <c r="E799" s="127">
        <v>12</v>
      </c>
      <c r="F799" s="127">
        <v>1</v>
      </c>
      <c r="G799" s="128" t="s">
        <v>651</v>
      </c>
      <c r="H799" s="224"/>
      <c r="I799" s="36">
        <f>$H$798*$F$798/F799</f>
        <v>0</v>
      </c>
      <c r="J799" s="425"/>
      <c r="K799" s="361">
        <v>0</v>
      </c>
      <c r="L799" s="216">
        <f t="shared" ref="L799:L800" si="227">I799*K799</f>
        <v>0</v>
      </c>
      <c r="M799" s="324">
        <f t="shared" ref="M799:M800" si="228">K799/F799</f>
        <v>0</v>
      </c>
    </row>
    <row r="800" spans="1:13" ht="12.75" customHeight="1" x14ac:dyDescent="0.2">
      <c r="A800" s="122"/>
      <c r="B800" s="123" t="s">
        <v>654</v>
      </c>
      <c r="C800" s="190" t="s">
        <v>655</v>
      </c>
      <c r="D800" s="171" t="s">
        <v>660</v>
      </c>
      <c r="E800" s="127">
        <v>1</v>
      </c>
      <c r="F800" s="127">
        <v>1</v>
      </c>
      <c r="G800" s="128" t="s">
        <v>651</v>
      </c>
      <c r="H800" s="204"/>
      <c r="I800" s="43">
        <f>$H$798*$F$798/F800</f>
        <v>0</v>
      </c>
      <c r="J800" s="430"/>
      <c r="K800" s="361">
        <v>0</v>
      </c>
      <c r="L800" s="216">
        <f t="shared" si="227"/>
        <v>0</v>
      </c>
      <c r="M800" s="324">
        <f t="shared" si="228"/>
        <v>0</v>
      </c>
    </row>
    <row r="801" spans="1:14" ht="12.75" customHeight="1" x14ac:dyDescent="0.2">
      <c r="A801" s="122"/>
      <c r="B801" s="211"/>
      <c r="C801" s="431"/>
      <c r="D801" s="203"/>
      <c r="E801" s="192"/>
      <c r="F801" s="192"/>
      <c r="G801" s="181"/>
      <c r="H801" s="204"/>
      <c r="I801" s="46"/>
      <c r="J801" s="276"/>
      <c r="K801" s="432"/>
      <c r="L801" s="216"/>
      <c r="M801" s="324"/>
    </row>
    <row r="802" spans="1:14" ht="13.5" customHeight="1" x14ac:dyDescent="0.2">
      <c r="A802" s="122"/>
      <c r="B802" s="211"/>
      <c r="C802" s="294"/>
      <c r="D802" s="171"/>
      <c r="E802" s="127"/>
      <c r="F802" s="127"/>
      <c r="G802" s="128"/>
      <c r="H802" s="204"/>
      <c r="I802" s="46"/>
      <c r="J802" s="276"/>
      <c r="K802" s="432"/>
      <c r="L802" s="391"/>
      <c r="M802" s="398"/>
    </row>
    <row r="803" spans="1:14" ht="13.5" customHeight="1" thickBot="1" x14ac:dyDescent="0.25">
      <c r="A803" s="122"/>
      <c r="B803" s="123"/>
      <c r="C803" s="231"/>
      <c r="D803" s="203"/>
      <c r="E803" s="421"/>
      <c r="F803" s="192"/>
      <c r="G803" s="286"/>
      <c r="H803" s="161"/>
      <c r="I803" s="51"/>
      <c r="J803" s="433"/>
      <c r="K803" s="390"/>
      <c r="L803" s="418"/>
      <c r="M803" s="419"/>
    </row>
    <row r="804" spans="1:14" ht="12.75" customHeight="1" thickBot="1" x14ac:dyDescent="0.25">
      <c r="A804" s="113">
        <v>801480</v>
      </c>
      <c r="B804" s="154" t="s">
        <v>661</v>
      </c>
      <c r="C804" s="434" t="s">
        <v>664</v>
      </c>
      <c r="D804" s="435"/>
      <c r="E804" s="435">
        <v>12</v>
      </c>
      <c r="F804" s="435">
        <v>1</v>
      </c>
      <c r="G804" s="436" t="s">
        <v>651</v>
      </c>
      <c r="H804" s="117">
        <v>0</v>
      </c>
      <c r="I804" s="40">
        <f>$H$804*$F$804/F804</f>
        <v>0</v>
      </c>
      <c r="J804" s="423"/>
      <c r="K804" s="424">
        <v>0</v>
      </c>
      <c r="L804" s="177">
        <f>I804*K804</f>
        <v>0</v>
      </c>
      <c r="M804" s="326">
        <f>K804/F804</f>
        <v>0</v>
      </c>
    </row>
    <row r="805" spans="1:14" ht="12.75" customHeight="1" x14ac:dyDescent="0.2">
      <c r="A805" s="122"/>
      <c r="B805" s="211" t="s">
        <v>652</v>
      </c>
      <c r="C805" s="294" t="s">
        <v>649</v>
      </c>
      <c r="D805" s="309" t="s">
        <v>662</v>
      </c>
      <c r="E805" s="309">
        <v>12</v>
      </c>
      <c r="F805" s="309">
        <v>1</v>
      </c>
      <c r="G805" s="294" t="s">
        <v>651</v>
      </c>
      <c r="H805" s="186"/>
      <c r="I805" s="36">
        <f>$H$804*$F$804/F805</f>
        <v>0</v>
      </c>
      <c r="J805" s="425"/>
      <c r="K805" s="361">
        <v>0</v>
      </c>
      <c r="L805" s="216">
        <f t="shared" ref="L805" si="229">I805*K805</f>
        <v>0</v>
      </c>
      <c r="M805" s="324">
        <f t="shared" ref="M805" si="230">K805/F805</f>
        <v>0</v>
      </c>
    </row>
    <row r="806" spans="1:14" ht="12.75" customHeight="1" x14ac:dyDescent="0.2">
      <c r="A806" s="122"/>
      <c r="B806" s="123" t="s">
        <v>654</v>
      </c>
      <c r="C806" s="170" t="s">
        <v>179</v>
      </c>
      <c r="D806" s="155" t="s">
        <v>663</v>
      </c>
      <c r="E806" s="234">
        <v>12</v>
      </c>
      <c r="F806" s="234">
        <v>1</v>
      </c>
      <c r="G806" s="128" t="s">
        <v>651</v>
      </c>
      <c r="H806" s="204"/>
      <c r="I806" s="36">
        <f>$H$804*$F$804/F806</f>
        <v>0</v>
      </c>
      <c r="J806" s="425"/>
      <c r="K806" s="361">
        <v>0</v>
      </c>
      <c r="L806" s="216">
        <f t="shared" ref="L806" si="231">I806*K806</f>
        <v>0</v>
      </c>
      <c r="M806" s="324">
        <f t="shared" ref="M806" si="232">K806/F806</f>
        <v>0</v>
      </c>
    </row>
    <row r="807" spans="1:14" ht="12" customHeight="1" x14ac:dyDescent="0.2">
      <c r="A807" s="122"/>
      <c r="B807" s="123"/>
      <c r="C807" s="437"/>
      <c r="D807" s="171"/>
      <c r="E807" s="127"/>
      <c r="F807" s="127"/>
      <c r="G807" s="128"/>
      <c r="H807" s="161"/>
      <c r="I807" s="36"/>
      <c r="J807" s="396"/>
      <c r="K807" s="397"/>
      <c r="L807" s="391"/>
      <c r="M807" s="398"/>
    </row>
    <row r="808" spans="1:14" ht="12" customHeight="1" x14ac:dyDescent="0.2">
      <c r="A808" s="122"/>
      <c r="B808" s="123"/>
      <c r="C808" s="170"/>
      <c r="D808" s="171"/>
      <c r="E808" s="127"/>
      <c r="F808" s="127"/>
      <c r="G808" s="128"/>
      <c r="H808" s="161"/>
      <c r="I808" s="36"/>
      <c r="J808" s="396"/>
      <c r="K808" s="397"/>
      <c r="L808" s="391"/>
      <c r="M808" s="398"/>
    </row>
    <row r="809" spans="1:14" ht="13.5" customHeight="1" x14ac:dyDescent="0.2">
      <c r="A809" s="122"/>
      <c r="B809" s="123"/>
      <c r="C809" s="170"/>
      <c r="D809" s="171"/>
      <c r="E809" s="127"/>
      <c r="F809" s="127"/>
      <c r="G809" s="128"/>
      <c r="H809" s="161"/>
      <c r="I809" s="36"/>
      <c r="J809" s="396"/>
      <c r="K809" s="397"/>
      <c r="L809" s="391"/>
      <c r="M809" s="398"/>
    </row>
    <row r="810" spans="1:14" ht="12.75" customHeight="1" thickBot="1" x14ac:dyDescent="0.25">
      <c r="A810" s="226"/>
      <c r="B810" s="286"/>
      <c r="C810" s="228"/>
      <c r="D810" s="287"/>
      <c r="E810" s="230"/>
      <c r="F810" s="230"/>
      <c r="G810" s="231"/>
      <c r="H810" s="166"/>
      <c r="I810" s="42"/>
      <c r="J810" s="385"/>
      <c r="K810" s="386"/>
      <c r="L810" s="387"/>
      <c r="M810" s="388"/>
      <c r="N810" s="438"/>
    </row>
    <row r="811" spans="1:14" ht="12.75" customHeight="1" thickBot="1" x14ac:dyDescent="0.25">
      <c r="A811" s="232">
        <v>801490</v>
      </c>
      <c r="B811" s="233" t="s">
        <v>665</v>
      </c>
      <c r="C811" s="170" t="s">
        <v>29</v>
      </c>
      <c r="D811" s="171">
        <v>84750</v>
      </c>
      <c r="E811" s="127">
        <v>6</v>
      </c>
      <c r="F811" s="127">
        <v>6</v>
      </c>
      <c r="G811" s="128" t="s">
        <v>23</v>
      </c>
      <c r="H811" s="156">
        <v>0</v>
      </c>
      <c r="I811" s="35">
        <f>$H$811*$F$811/F811</f>
        <v>0</v>
      </c>
      <c r="J811" s="358"/>
      <c r="K811" s="359">
        <v>0</v>
      </c>
      <c r="L811" s="216">
        <f>I811*K811</f>
        <v>0</v>
      </c>
      <c r="M811" s="324">
        <f>K811/F811</f>
        <v>0</v>
      </c>
      <c r="N811" s="353"/>
    </row>
    <row r="812" spans="1:14" ht="12.75" customHeight="1" x14ac:dyDescent="0.2">
      <c r="A812" s="122"/>
      <c r="B812" s="123" t="s">
        <v>666</v>
      </c>
      <c r="C812" s="170" t="s">
        <v>49</v>
      </c>
      <c r="D812" s="171" t="s">
        <v>667</v>
      </c>
      <c r="E812" s="127">
        <v>72</v>
      </c>
      <c r="F812" s="127">
        <v>6</v>
      </c>
      <c r="G812" s="128" t="s">
        <v>23</v>
      </c>
      <c r="H812" s="224"/>
      <c r="I812" s="36">
        <f>$H$811*$F$811/F812</f>
        <v>0</v>
      </c>
      <c r="J812" s="425"/>
      <c r="K812" s="361">
        <v>0</v>
      </c>
      <c r="L812" s="216">
        <f t="shared" ref="L812" si="233">I812*K812</f>
        <v>0</v>
      </c>
      <c r="M812" s="324">
        <f t="shared" ref="M812" si="234">K812/F812</f>
        <v>0</v>
      </c>
    </row>
    <row r="813" spans="1:14" ht="12.75" customHeight="1" thickBot="1" x14ac:dyDescent="0.25">
      <c r="A813" s="122"/>
      <c r="B813" s="123"/>
      <c r="C813" s="170"/>
      <c r="D813" s="171"/>
      <c r="E813" s="127"/>
      <c r="F813" s="127"/>
      <c r="G813" s="128"/>
      <c r="H813" s="204"/>
      <c r="I813" s="36"/>
      <c r="J813" s="427"/>
      <c r="K813" s="397"/>
      <c r="L813" s="216"/>
      <c r="M813" s="324"/>
    </row>
    <row r="814" spans="1:14" ht="13.5" customHeight="1" thickBot="1" x14ac:dyDescent="0.25">
      <c r="A814" s="414"/>
      <c r="B814" s="415" t="s">
        <v>31</v>
      </c>
      <c r="C814" s="439"/>
      <c r="D814" s="195"/>
      <c r="E814" s="195">
        <v>12</v>
      </c>
      <c r="F814" s="174">
        <v>1</v>
      </c>
      <c r="G814" s="277" t="s">
        <v>25</v>
      </c>
      <c r="H814" s="140">
        <v>0</v>
      </c>
      <c r="I814" s="27">
        <f>H814</f>
        <v>0</v>
      </c>
      <c r="J814" s="235"/>
      <c r="K814" s="221">
        <v>0</v>
      </c>
      <c r="L814" s="216">
        <f>I814*K814</f>
        <v>0</v>
      </c>
      <c r="M814" s="217">
        <f>K814/F814</f>
        <v>0</v>
      </c>
    </row>
    <row r="815" spans="1:14" ht="13.5" customHeight="1" thickBot="1" x14ac:dyDescent="0.25">
      <c r="A815" s="179"/>
      <c r="B815" s="294"/>
      <c r="C815" s="440"/>
      <c r="D815" s="309"/>
      <c r="E815" s="309"/>
      <c r="F815" s="171"/>
      <c r="G815" s="286"/>
      <c r="H815" s="166"/>
      <c r="I815" s="11"/>
      <c r="J815" s="187"/>
      <c r="K815" s="216"/>
      <c r="L815" s="216"/>
      <c r="M815" s="217"/>
    </row>
    <row r="816" spans="1:14" ht="12.75" customHeight="1" thickBot="1" x14ac:dyDescent="0.25">
      <c r="A816" s="113">
        <v>801500</v>
      </c>
      <c r="B816" s="344" t="s">
        <v>668</v>
      </c>
      <c r="C816" s="434" t="s">
        <v>664</v>
      </c>
      <c r="D816" s="435"/>
      <c r="E816" s="435">
        <v>1</v>
      </c>
      <c r="F816" s="435">
        <v>1</v>
      </c>
      <c r="G816" s="436" t="s">
        <v>25</v>
      </c>
      <c r="H816" s="262">
        <v>0</v>
      </c>
      <c r="I816" s="40">
        <f>$H$816*$F$816/F816</f>
        <v>0</v>
      </c>
      <c r="J816" s="370"/>
      <c r="K816" s="371">
        <v>0</v>
      </c>
      <c r="L816" s="177">
        <f>I816*K816</f>
        <v>0</v>
      </c>
      <c r="M816" s="326">
        <f>K816/F816</f>
        <v>0</v>
      </c>
    </row>
    <row r="817" spans="1:13" ht="12.75" customHeight="1" x14ac:dyDescent="0.2">
      <c r="A817" s="122"/>
      <c r="B817" s="211" t="s">
        <v>671</v>
      </c>
      <c r="C817" s="294" t="s">
        <v>669</v>
      </c>
      <c r="D817" s="309" t="s">
        <v>670</v>
      </c>
      <c r="E817" s="309">
        <v>1</v>
      </c>
      <c r="F817" s="309">
        <v>1</v>
      </c>
      <c r="G817" s="294" t="s">
        <v>25</v>
      </c>
      <c r="H817" s="186"/>
      <c r="I817" s="36">
        <f>$H$816*$F$816/F817</f>
        <v>0</v>
      </c>
      <c r="J817" s="425"/>
      <c r="K817" s="361">
        <v>0</v>
      </c>
      <c r="L817" s="216">
        <f t="shared" ref="L817:L819" si="235">I817*K817</f>
        <v>0</v>
      </c>
      <c r="M817" s="324">
        <f t="shared" ref="M817:M819" si="236">K817/F817</f>
        <v>0</v>
      </c>
    </row>
    <row r="818" spans="1:13" ht="12.75" customHeight="1" x14ac:dyDescent="0.2">
      <c r="A818" s="122"/>
      <c r="B818" s="211" t="s">
        <v>674</v>
      </c>
      <c r="C818" s="128" t="s">
        <v>672</v>
      </c>
      <c r="D818" s="234" t="s">
        <v>673</v>
      </c>
      <c r="E818" s="234">
        <v>1</v>
      </c>
      <c r="F818" s="234">
        <v>1</v>
      </c>
      <c r="G818" s="128" t="s">
        <v>25</v>
      </c>
      <c r="H818" s="186"/>
      <c r="I818" s="36">
        <f>$H$816*$F$816/F818</f>
        <v>0</v>
      </c>
      <c r="J818" s="425"/>
      <c r="K818" s="361">
        <v>0</v>
      </c>
      <c r="L818" s="216">
        <f t="shared" si="235"/>
        <v>0</v>
      </c>
      <c r="M818" s="324">
        <f t="shared" si="236"/>
        <v>0</v>
      </c>
    </row>
    <row r="819" spans="1:13" ht="12" customHeight="1" x14ac:dyDescent="0.2">
      <c r="A819" s="122"/>
      <c r="B819" s="211"/>
      <c r="C819" s="123" t="s">
        <v>130</v>
      </c>
      <c r="D819" s="127" t="s">
        <v>675</v>
      </c>
      <c r="E819" s="127">
        <v>1</v>
      </c>
      <c r="F819" s="127">
        <v>1</v>
      </c>
      <c r="G819" s="123" t="s">
        <v>25</v>
      </c>
      <c r="H819" s="186"/>
      <c r="I819" s="36">
        <f>$H$816*$F$816/F819</f>
        <v>0</v>
      </c>
      <c r="J819" s="425"/>
      <c r="K819" s="361">
        <v>0</v>
      </c>
      <c r="L819" s="216">
        <f t="shared" si="235"/>
        <v>0</v>
      </c>
      <c r="M819" s="324">
        <f t="shared" si="236"/>
        <v>0</v>
      </c>
    </row>
    <row r="820" spans="1:13" ht="12" customHeight="1" x14ac:dyDescent="0.2">
      <c r="A820" s="122"/>
      <c r="B820" s="123"/>
      <c r="C820" s="123" t="s">
        <v>676</v>
      </c>
      <c r="D820" s="127" t="s">
        <v>677</v>
      </c>
      <c r="E820" s="127">
        <v>1</v>
      </c>
      <c r="F820" s="127">
        <v>1</v>
      </c>
      <c r="G820" s="123" t="s">
        <v>25</v>
      </c>
      <c r="H820" s="204"/>
      <c r="I820" s="36">
        <f>$H$816*$F$816/F820</f>
        <v>0</v>
      </c>
      <c r="J820" s="425"/>
      <c r="K820" s="361">
        <v>0</v>
      </c>
      <c r="L820" s="216">
        <f t="shared" ref="L820" si="237">I820*K820</f>
        <v>0</v>
      </c>
      <c r="M820" s="324">
        <f t="shared" ref="M820" si="238">K820/F820</f>
        <v>0</v>
      </c>
    </row>
    <row r="821" spans="1:13" ht="13.5" customHeight="1" x14ac:dyDescent="0.2">
      <c r="A821" s="122"/>
      <c r="B821" s="123"/>
      <c r="C821" s="170"/>
      <c r="D821" s="171"/>
      <c r="E821" s="127"/>
      <c r="F821" s="127"/>
      <c r="G821" s="128"/>
      <c r="H821" s="161"/>
      <c r="I821" s="36"/>
      <c r="J821" s="396"/>
      <c r="K821" s="397"/>
      <c r="L821" s="391"/>
      <c r="M821" s="398"/>
    </row>
    <row r="822" spans="1:13" ht="12.75" customHeight="1" thickBot="1" x14ac:dyDescent="0.25">
      <c r="A822" s="122"/>
      <c r="B822" s="123"/>
      <c r="C822" s="123"/>
      <c r="D822" s="171"/>
      <c r="E822" s="239"/>
      <c r="F822" s="127"/>
      <c r="G822" s="123"/>
      <c r="H822" s="161"/>
      <c r="I822" s="36"/>
      <c r="J822" s="396"/>
      <c r="K822" s="397"/>
      <c r="L822" s="391"/>
      <c r="M822" s="398"/>
    </row>
    <row r="823" spans="1:13" ht="12.75" customHeight="1" thickBot="1" x14ac:dyDescent="0.25">
      <c r="A823" s="113">
        <v>801510</v>
      </c>
      <c r="B823" s="114" t="s">
        <v>678</v>
      </c>
      <c r="C823" s="115" t="s">
        <v>29</v>
      </c>
      <c r="D823" s="168">
        <v>20028</v>
      </c>
      <c r="E823" s="116">
        <v>12</v>
      </c>
      <c r="F823" s="116">
        <v>12</v>
      </c>
      <c r="G823" s="115" t="s">
        <v>23</v>
      </c>
      <c r="H823" s="117">
        <v>0</v>
      </c>
      <c r="I823" s="40">
        <f>$H$823*$F$823/F823</f>
        <v>0</v>
      </c>
      <c r="J823" s="370"/>
      <c r="K823" s="371">
        <v>0</v>
      </c>
      <c r="L823" s="177">
        <f>I823*K823</f>
        <v>0</v>
      </c>
      <c r="M823" s="326">
        <f>K823/F823</f>
        <v>0</v>
      </c>
    </row>
    <row r="824" spans="1:13" ht="12.75" customHeight="1" x14ac:dyDescent="0.2">
      <c r="A824" s="122"/>
      <c r="B824" s="123" t="s">
        <v>679</v>
      </c>
      <c r="C824" s="190"/>
      <c r="D824" s="203"/>
      <c r="E824" s="192"/>
      <c r="F824" s="127"/>
      <c r="G824" s="128"/>
      <c r="H824" s="129"/>
      <c r="I824" s="36"/>
      <c r="J824" s="396"/>
      <c r="K824" s="397"/>
      <c r="L824" s="391"/>
      <c r="M824" s="398"/>
    </row>
    <row r="825" spans="1:13" ht="13.5" customHeight="1" thickBot="1" x14ac:dyDescent="0.25">
      <c r="A825" s="122"/>
      <c r="B825" s="211" t="s">
        <v>680</v>
      </c>
      <c r="C825" s="294"/>
      <c r="D825" s="309"/>
      <c r="E825" s="309"/>
      <c r="F825" s="171"/>
      <c r="G825" s="128"/>
      <c r="H825" s="161"/>
      <c r="I825" s="36"/>
      <c r="J825" s="396"/>
      <c r="K825" s="397"/>
      <c r="L825" s="391"/>
      <c r="M825" s="398"/>
    </row>
    <row r="826" spans="1:13" ht="12.75" customHeight="1" thickBot="1" x14ac:dyDescent="0.25">
      <c r="A826" s="414"/>
      <c r="B826" s="441"/>
      <c r="C826" s="194" t="s">
        <v>29</v>
      </c>
      <c r="D826" s="195">
        <v>20028</v>
      </c>
      <c r="E826" s="195">
        <v>12</v>
      </c>
      <c r="F826" s="174">
        <v>1</v>
      </c>
      <c r="G826" s="277" t="s">
        <v>25</v>
      </c>
      <c r="H826" s="140">
        <v>0</v>
      </c>
      <c r="I826" s="14">
        <f>H826</f>
        <v>0</v>
      </c>
      <c r="J826" s="220"/>
      <c r="K826" s="221">
        <v>0</v>
      </c>
      <c r="L826" s="216">
        <f>I826*K826</f>
        <v>0</v>
      </c>
      <c r="M826" s="217">
        <f>K826/F826</f>
        <v>0</v>
      </c>
    </row>
    <row r="827" spans="1:13" ht="13.5" customHeight="1" thickBot="1" x14ac:dyDescent="0.25">
      <c r="A827" s="122"/>
      <c r="B827" s="123"/>
      <c r="C827" s="190"/>
      <c r="D827" s="191"/>
      <c r="E827" s="182"/>
      <c r="F827" s="192"/>
      <c r="G827" s="181"/>
      <c r="H827" s="161"/>
      <c r="I827" s="43"/>
      <c r="J827" s="389"/>
      <c r="K827" s="390"/>
      <c r="L827" s="418"/>
      <c r="M827" s="419"/>
    </row>
    <row r="828" spans="1:13" ht="12.75" customHeight="1" thickBot="1" x14ac:dyDescent="0.25">
      <c r="A828" s="113">
        <v>801520</v>
      </c>
      <c r="B828" s="154" t="s">
        <v>681</v>
      </c>
      <c r="C828" s="296" t="s">
        <v>29</v>
      </c>
      <c r="D828" s="116">
        <v>20228</v>
      </c>
      <c r="E828" s="116">
        <v>12</v>
      </c>
      <c r="F828" s="116">
        <v>12</v>
      </c>
      <c r="G828" s="115" t="s">
        <v>23</v>
      </c>
      <c r="H828" s="117">
        <v>0</v>
      </c>
      <c r="I828" s="40">
        <f>$H$828*$F$828/F828</f>
        <v>0</v>
      </c>
      <c r="J828" s="423"/>
      <c r="K828" s="424">
        <v>0</v>
      </c>
      <c r="L828" s="177">
        <f>I828*K828</f>
        <v>0</v>
      </c>
      <c r="M828" s="326">
        <f>K828/F828</f>
        <v>0</v>
      </c>
    </row>
    <row r="829" spans="1:13" ht="12.75" customHeight="1" x14ac:dyDescent="0.2">
      <c r="A829" s="122"/>
      <c r="B829" s="123" t="s">
        <v>679</v>
      </c>
      <c r="C829" s="170"/>
      <c r="D829" s="171"/>
      <c r="E829" s="127"/>
      <c r="F829" s="127"/>
      <c r="G829" s="128"/>
      <c r="H829" s="161"/>
      <c r="I829" s="36"/>
      <c r="J829" s="396"/>
      <c r="K829" s="397"/>
      <c r="L829" s="391"/>
      <c r="M829" s="398"/>
    </row>
    <row r="830" spans="1:13" ht="12.75" customHeight="1" thickBot="1" x14ac:dyDescent="0.25">
      <c r="A830" s="122"/>
      <c r="B830" s="123" t="s">
        <v>680</v>
      </c>
      <c r="C830" s="190"/>
      <c r="D830" s="203"/>
      <c r="E830" s="192"/>
      <c r="F830" s="127"/>
      <c r="G830" s="128"/>
      <c r="H830" s="161"/>
      <c r="I830" s="36"/>
      <c r="J830" s="396"/>
      <c r="K830" s="397"/>
      <c r="L830" s="391"/>
      <c r="M830" s="398"/>
    </row>
    <row r="831" spans="1:13" ht="12.75" customHeight="1" thickBot="1" x14ac:dyDescent="0.25">
      <c r="A831" s="414"/>
      <c r="B831" s="415"/>
      <c r="C831" s="194" t="s">
        <v>29</v>
      </c>
      <c r="D831" s="195">
        <v>20228</v>
      </c>
      <c r="E831" s="195">
        <v>12</v>
      </c>
      <c r="F831" s="174">
        <v>1</v>
      </c>
      <c r="G831" s="277" t="s">
        <v>25</v>
      </c>
      <c r="H831" s="140">
        <v>0</v>
      </c>
      <c r="I831" s="14">
        <f>H831</f>
        <v>0</v>
      </c>
      <c r="J831" s="220"/>
      <c r="K831" s="221">
        <v>0</v>
      </c>
      <c r="L831" s="216">
        <f>I831*K831</f>
        <v>0</v>
      </c>
      <c r="M831" s="217">
        <f>K831/F831</f>
        <v>0</v>
      </c>
    </row>
    <row r="832" spans="1:13" ht="12.75" customHeight="1" thickBot="1" x14ac:dyDescent="0.25">
      <c r="A832" s="226"/>
      <c r="B832" s="286"/>
      <c r="C832" s="228"/>
      <c r="D832" s="229"/>
      <c r="E832" s="246"/>
      <c r="F832" s="230"/>
      <c r="G832" s="231"/>
      <c r="H832" s="166"/>
      <c r="I832" s="42"/>
      <c r="J832" s="385"/>
      <c r="K832" s="386"/>
      <c r="L832" s="387"/>
      <c r="M832" s="388"/>
    </row>
    <row r="833" spans="1:13" ht="12.75" customHeight="1" thickBot="1" x14ac:dyDescent="0.25">
      <c r="A833" s="153">
        <v>801530</v>
      </c>
      <c r="B833" s="236" t="s">
        <v>682</v>
      </c>
      <c r="C833" s="170" t="s">
        <v>683</v>
      </c>
      <c r="D833" s="234" t="s">
        <v>684</v>
      </c>
      <c r="E833" s="234">
        <v>1</v>
      </c>
      <c r="F833" s="234">
        <v>1</v>
      </c>
      <c r="G833" s="128" t="s">
        <v>25</v>
      </c>
      <c r="H833" s="156">
        <v>12</v>
      </c>
      <c r="I833" s="35">
        <f>$H$833*$F$833/F833</f>
        <v>12</v>
      </c>
      <c r="J833" s="408"/>
      <c r="K833" s="409">
        <v>0</v>
      </c>
      <c r="L833" s="216">
        <f>I833*K833</f>
        <v>0</v>
      </c>
      <c r="M833" s="324">
        <f>K833/F833</f>
        <v>0</v>
      </c>
    </row>
    <row r="834" spans="1:13" ht="12.75" customHeight="1" x14ac:dyDescent="0.2">
      <c r="A834" s="122"/>
      <c r="B834" s="123" t="s">
        <v>685</v>
      </c>
      <c r="C834" s="170"/>
      <c r="D834" s="171"/>
      <c r="E834" s="127"/>
      <c r="F834" s="127"/>
      <c r="G834" s="128"/>
      <c r="H834" s="161"/>
      <c r="I834" s="36"/>
      <c r="J834" s="396"/>
      <c r="K834" s="397"/>
      <c r="L834" s="391"/>
      <c r="M834" s="398"/>
    </row>
    <row r="835" spans="1:13" ht="12.75" customHeight="1" x14ac:dyDescent="0.2">
      <c r="A835" s="122"/>
      <c r="B835" s="123"/>
      <c r="C835" s="170"/>
      <c r="D835" s="171"/>
      <c r="E835" s="127"/>
      <c r="F835" s="127"/>
      <c r="G835" s="128"/>
      <c r="H835" s="161"/>
      <c r="I835" s="36"/>
      <c r="J835" s="396"/>
      <c r="K835" s="397"/>
      <c r="L835" s="391"/>
      <c r="M835" s="398"/>
    </row>
    <row r="836" spans="1:13" ht="12.75" customHeight="1" thickBot="1" x14ac:dyDescent="0.25">
      <c r="A836" s="122"/>
      <c r="B836" s="123"/>
      <c r="C836" s="170"/>
      <c r="D836" s="171"/>
      <c r="E836" s="127"/>
      <c r="F836" s="127"/>
      <c r="G836" s="128"/>
      <c r="H836" s="161"/>
      <c r="I836" s="36"/>
      <c r="J836" s="396"/>
      <c r="K836" s="397"/>
      <c r="L836" s="391"/>
      <c r="M836" s="398"/>
    </row>
    <row r="837" spans="1:13" ht="12.75" customHeight="1" thickBot="1" x14ac:dyDescent="0.25">
      <c r="A837" s="113">
        <v>801540</v>
      </c>
      <c r="B837" s="114" t="s">
        <v>686</v>
      </c>
      <c r="C837" s="115" t="s">
        <v>687</v>
      </c>
      <c r="D837" s="168" t="s">
        <v>688</v>
      </c>
      <c r="E837" s="116">
        <v>1</v>
      </c>
      <c r="F837" s="116">
        <v>1</v>
      </c>
      <c r="G837" s="115" t="s">
        <v>25</v>
      </c>
      <c r="H837" s="117">
        <v>0</v>
      </c>
      <c r="I837" s="40">
        <f>$H$837*$F$837/F837</f>
        <v>0</v>
      </c>
      <c r="J837" s="370"/>
      <c r="K837" s="371">
        <v>0</v>
      </c>
      <c r="L837" s="120">
        <f>I837*K837</f>
        <v>0</v>
      </c>
      <c r="M837" s="413">
        <f>K837/F837</f>
        <v>0</v>
      </c>
    </row>
    <row r="838" spans="1:13" ht="12.75" customHeight="1" x14ac:dyDescent="0.2">
      <c r="A838" s="122"/>
      <c r="B838" s="123" t="s">
        <v>1398</v>
      </c>
      <c r="C838" s="170" t="s">
        <v>49</v>
      </c>
      <c r="D838" s="171" t="s">
        <v>1397</v>
      </c>
      <c r="E838" s="127">
        <v>1</v>
      </c>
      <c r="F838" s="127">
        <v>1</v>
      </c>
      <c r="G838" s="128" t="s">
        <v>25</v>
      </c>
      <c r="H838" s="224"/>
      <c r="I838" s="46">
        <f>$H$837*$F$837/F838</f>
        <v>0</v>
      </c>
      <c r="J838" s="405"/>
      <c r="K838" s="406">
        <v>0</v>
      </c>
      <c r="L838" s="199">
        <f>I838*K838</f>
        <v>0</v>
      </c>
      <c r="M838" s="219">
        <f>K838/F838</f>
        <v>0</v>
      </c>
    </row>
    <row r="839" spans="1:13" ht="12.75" customHeight="1" x14ac:dyDescent="0.2">
      <c r="A839" s="122"/>
      <c r="B839" s="123"/>
      <c r="C839" s="170"/>
      <c r="D839" s="171"/>
      <c r="E839" s="127"/>
      <c r="F839" s="127"/>
      <c r="G839" s="128"/>
      <c r="H839" s="161"/>
      <c r="I839" s="45"/>
      <c r="J839" s="401"/>
      <c r="K839" s="402"/>
      <c r="L839" s="403"/>
      <c r="M839" s="404"/>
    </row>
    <row r="840" spans="1:13" ht="12.75" customHeight="1" x14ac:dyDescent="0.2">
      <c r="A840" s="122"/>
      <c r="B840" s="123"/>
      <c r="C840" s="170"/>
      <c r="D840" s="171"/>
      <c r="E840" s="127"/>
      <c r="F840" s="127"/>
      <c r="G840" s="128"/>
      <c r="H840" s="161"/>
      <c r="I840" s="36"/>
      <c r="J840" s="396"/>
      <c r="K840" s="397"/>
      <c r="L840" s="391"/>
      <c r="M840" s="398"/>
    </row>
    <row r="841" spans="1:13" ht="12.75" customHeight="1" thickBot="1" x14ac:dyDescent="0.25">
      <c r="A841" s="122"/>
      <c r="B841" s="123"/>
      <c r="C841" s="170"/>
      <c r="D841" s="171"/>
      <c r="E841" s="127"/>
      <c r="F841" s="127"/>
      <c r="G841" s="128"/>
      <c r="H841" s="161"/>
      <c r="I841" s="36"/>
      <c r="J841" s="396"/>
      <c r="K841" s="397"/>
      <c r="L841" s="391"/>
      <c r="M841" s="398"/>
    </row>
    <row r="842" spans="1:13" ht="12.75" customHeight="1" thickBot="1" x14ac:dyDescent="0.25">
      <c r="A842" s="113">
        <v>801550</v>
      </c>
      <c r="B842" s="114" t="s">
        <v>689</v>
      </c>
      <c r="C842" s="115" t="s">
        <v>690</v>
      </c>
      <c r="D842" s="168" t="s">
        <v>691</v>
      </c>
      <c r="E842" s="116">
        <v>1</v>
      </c>
      <c r="F842" s="116">
        <v>1</v>
      </c>
      <c r="G842" s="115" t="s">
        <v>25</v>
      </c>
      <c r="H842" s="117">
        <v>0</v>
      </c>
      <c r="I842" s="52">
        <f>$H$842*$F$842/F842</f>
        <v>0</v>
      </c>
      <c r="J842" s="370"/>
      <c r="K842" s="371">
        <v>0</v>
      </c>
      <c r="L842" s="177">
        <f>I842*K842</f>
        <v>0</v>
      </c>
      <c r="M842" s="326">
        <f>K842/F842</f>
        <v>0</v>
      </c>
    </row>
    <row r="843" spans="1:13" ht="12.75" customHeight="1" x14ac:dyDescent="0.2">
      <c r="A843" s="122"/>
      <c r="B843" s="123" t="s">
        <v>692</v>
      </c>
      <c r="C843" s="170" t="s">
        <v>693</v>
      </c>
      <c r="D843" s="171" t="s">
        <v>694</v>
      </c>
      <c r="E843" s="127">
        <v>1</v>
      </c>
      <c r="F843" s="127">
        <v>1</v>
      </c>
      <c r="G843" s="128" t="s">
        <v>25</v>
      </c>
      <c r="H843" s="224"/>
      <c r="I843" s="53">
        <f t="shared" ref="I843:I844" si="239">$H$842*$F$842/F843</f>
        <v>0</v>
      </c>
      <c r="J843" s="425"/>
      <c r="K843" s="361">
        <v>0</v>
      </c>
      <c r="L843" s="216">
        <f t="shared" ref="L843:L844" si="240">I843*K843</f>
        <v>0</v>
      </c>
      <c r="M843" s="324">
        <f t="shared" ref="M843:M844" si="241">K843/F843</f>
        <v>0</v>
      </c>
    </row>
    <row r="844" spans="1:13" ht="12.75" customHeight="1" x14ac:dyDescent="0.2">
      <c r="A844" s="122"/>
      <c r="B844" s="123" t="s">
        <v>695</v>
      </c>
      <c r="C844" s="170" t="s">
        <v>120</v>
      </c>
      <c r="D844" s="171" t="s">
        <v>696</v>
      </c>
      <c r="E844" s="127">
        <v>1</v>
      </c>
      <c r="F844" s="127">
        <v>1</v>
      </c>
      <c r="G844" s="128" t="s">
        <v>25</v>
      </c>
      <c r="H844" s="204"/>
      <c r="I844" s="53">
        <f t="shared" si="239"/>
        <v>0</v>
      </c>
      <c r="J844" s="425"/>
      <c r="K844" s="361">
        <v>0</v>
      </c>
      <c r="L844" s="216">
        <f t="shared" si="240"/>
        <v>0</v>
      </c>
      <c r="M844" s="324">
        <f t="shared" si="241"/>
        <v>0</v>
      </c>
    </row>
    <row r="845" spans="1:13" ht="12.75" customHeight="1" x14ac:dyDescent="0.2">
      <c r="A845" s="122"/>
      <c r="B845" s="123"/>
      <c r="C845" s="170"/>
      <c r="D845" s="171"/>
      <c r="E845" s="127"/>
      <c r="F845" s="127"/>
      <c r="G845" s="128"/>
      <c r="H845" s="161"/>
      <c r="I845" s="45"/>
      <c r="J845" s="396"/>
      <c r="K845" s="397"/>
      <c r="L845" s="391"/>
      <c r="M845" s="398"/>
    </row>
    <row r="846" spans="1:13" ht="12.75" customHeight="1" x14ac:dyDescent="0.2">
      <c r="A846" s="122"/>
      <c r="B846" s="123"/>
      <c r="C846" s="170"/>
      <c r="D846" s="171"/>
      <c r="E846" s="127"/>
      <c r="F846" s="127"/>
      <c r="G846" s="128"/>
      <c r="H846" s="161"/>
      <c r="I846" s="36"/>
      <c r="J846" s="396"/>
      <c r="K846" s="397"/>
      <c r="L846" s="391"/>
      <c r="M846" s="398"/>
    </row>
    <row r="847" spans="1:13" ht="12.75" customHeight="1" thickBot="1" x14ac:dyDescent="0.25">
      <c r="A847" s="122"/>
      <c r="B847" s="123"/>
      <c r="C847" s="170"/>
      <c r="D847" s="171"/>
      <c r="E847" s="127"/>
      <c r="F847" s="127"/>
      <c r="G847" s="128"/>
      <c r="H847" s="161"/>
      <c r="I847" s="36"/>
      <c r="J847" s="396"/>
      <c r="K847" s="397"/>
      <c r="L847" s="391"/>
      <c r="M847" s="398"/>
    </row>
    <row r="848" spans="1:13" ht="12.75" customHeight="1" thickBot="1" x14ac:dyDescent="0.25">
      <c r="A848" s="113">
        <v>801560</v>
      </c>
      <c r="B848" s="114" t="s">
        <v>689</v>
      </c>
      <c r="C848" s="115" t="s">
        <v>690</v>
      </c>
      <c r="D848" s="168">
        <v>2160831</v>
      </c>
      <c r="E848" s="116">
        <v>1</v>
      </c>
      <c r="F848" s="116">
        <v>1</v>
      </c>
      <c r="G848" s="115" t="s">
        <v>25</v>
      </c>
      <c r="H848" s="117">
        <v>0</v>
      </c>
      <c r="I848" s="40">
        <f>$H$848*$F$848/F848</f>
        <v>0</v>
      </c>
      <c r="J848" s="370"/>
      <c r="K848" s="371">
        <v>0</v>
      </c>
      <c r="L848" s="177">
        <f>I848*K848</f>
        <v>0</v>
      </c>
      <c r="M848" s="326">
        <f>K848/F848</f>
        <v>0</v>
      </c>
    </row>
    <row r="849" spans="1:13" ht="12.75" customHeight="1" x14ac:dyDescent="0.2">
      <c r="A849" s="122"/>
      <c r="B849" s="123" t="s">
        <v>697</v>
      </c>
      <c r="C849" s="170" t="s">
        <v>693</v>
      </c>
      <c r="D849" s="171">
        <v>34679</v>
      </c>
      <c r="E849" s="127">
        <v>1</v>
      </c>
      <c r="F849" s="127">
        <v>1</v>
      </c>
      <c r="G849" s="128" t="s">
        <v>25</v>
      </c>
      <c r="H849" s="224"/>
      <c r="I849" s="36">
        <f>$H$848*$F$848/F849</f>
        <v>0</v>
      </c>
      <c r="J849" s="425"/>
      <c r="K849" s="361">
        <v>0</v>
      </c>
      <c r="L849" s="216">
        <f t="shared" ref="L849:L850" si="242">I849*K849</f>
        <v>0</v>
      </c>
      <c r="M849" s="324">
        <f t="shared" ref="M849:M850" si="243">K849/F849</f>
        <v>0</v>
      </c>
    </row>
    <row r="850" spans="1:13" ht="12.75" customHeight="1" x14ac:dyDescent="0.2">
      <c r="A850" s="122"/>
      <c r="B850" s="123" t="s">
        <v>695</v>
      </c>
      <c r="C850" s="170" t="s">
        <v>120</v>
      </c>
      <c r="D850" s="171" t="s">
        <v>698</v>
      </c>
      <c r="E850" s="127">
        <v>1</v>
      </c>
      <c r="F850" s="127">
        <v>1</v>
      </c>
      <c r="G850" s="128" t="s">
        <v>25</v>
      </c>
      <c r="H850" s="204"/>
      <c r="I850" s="36">
        <f>$H$848*$F$848/F850</f>
        <v>0</v>
      </c>
      <c r="J850" s="425"/>
      <c r="K850" s="361">
        <v>0</v>
      </c>
      <c r="L850" s="216">
        <f t="shared" si="242"/>
        <v>0</v>
      </c>
      <c r="M850" s="324">
        <f t="shared" si="243"/>
        <v>0</v>
      </c>
    </row>
    <row r="851" spans="1:13" ht="12.75" customHeight="1" x14ac:dyDescent="0.2">
      <c r="A851" s="122"/>
      <c r="B851" s="291"/>
      <c r="C851" s="190"/>
      <c r="D851" s="203"/>
      <c r="E851" s="192"/>
      <c r="F851" s="192"/>
      <c r="G851" s="181"/>
      <c r="H851" s="161"/>
      <c r="I851" s="45"/>
      <c r="J851" s="396"/>
      <c r="K851" s="397"/>
      <c r="L851" s="391"/>
      <c r="M851" s="398"/>
    </row>
    <row r="852" spans="1:13" ht="12.75" customHeight="1" x14ac:dyDescent="0.2">
      <c r="A852" s="122"/>
      <c r="B852" s="442"/>
      <c r="C852" s="123"/>
      <c r="D852" s="127"/>
      <c r="E852" s="127"/>
      <c r="F852" s="293"/>
      <c r="G852" s="294"/>
      <c r="H852" s="252"/>
      <c r="I852" s="51"/>
      <c r="J852" s="389"/>
      <c r="K852" s="390"/>
      <c r="L852" s="391"/>
      <c r="M852" s="419"/>
    </row>
    <row r="853" spans="1:13" ht="12.75" customHeight="1" thickBot="1" x14ac:dyDescent="0.25">
      <c r="A853" s="141"/>
      <c r="B853" s="142"/>
      <c r="C853" s="286"/>
      <c r="D853" s="191"/>
      <c r="E853" s="183"/>
      <c r="F853" s="184"/>
      <c r="G853" s="249"/>
      <c r="H853" s="161"/>
      <c r="I853" s="43"/>
      <c r="J853" s="389"/>
      <c r="K853" s="390"/>
      <c r="L853" s="391"/>
      <c r="M853" s="392"/>
    </row>
    <row r="854" spans="1:13" ht="12.75" customHeight="1" thickBot="1" x14ac:dyDescent="0.25">
      <c r="A854" s="113">
        <v>801570</v>
      </c>
      <c r="B854" s="114" t="s">
        <v>699</v>
      </c>
      <c r="C854" s="443" t="s">
        <v>664</v>
      </c>
      <c r="D854" s="435"/>
      <c r="E854" s="435">
        <v>6</v>
      </c>
      <c r="F854" s="435">
        <v>6</v>
      </c>
      <c r="G854" s="383" t="s">
        <v>23</v>
      </c>
      <c r="H854" s="117">
        <v>0</v>
      </c>
      <c r="I854" s="40">
        <f>$H$854*$F$854/F854</f>
        <v>0</v>
      </c>
      <c r="J854" s="370"/>
      <c r="K854" s="371">
        <v>0</v>
      </c>
      <c r="L854" s="177">
        <f>I854*K854</f>
        <v>0</v>
      </c>
      <c r="M854" s="326">
        <f>K854/F854</f>
        <v>0</v>
      </c>
    </row>
    <row r="855" spans="1:13" ht="12.75" customHeight="1" x14ac:dyDescent="0.2">
      <c r="A855" s="122"/>
      <c r="B855" s="251" t="s">
        <v>702</v>
      </c>
      <c r="C855" s="294" t="s">
        <v>700</v>
      </c>
      <c r="D855" s="309" t="s">
        <v>701</v>
      </c>
      <c r="E855" s="309">
        <v>48</v>
      </c>
      <c r="F855" s="309">
        <v>6</v>
      </c>
      <c r="G855" s="294" t="s">
        <v>23</v>
      </c>
      <c r="H855" s="213"/>
      <c r="I855" s="43">
        <f>$H$854*$F$854/F855</f>
        <v>0</v>
      </c>
      <c r="J855" s="430"/>
      <c r="K855" s="444">
        <v>0</v>
      </c>
      <c r="L855" s="188">
        <f t="shared" ref="L855" si="244">I855*K855</f>
        <v>0</v>
      </c>
      <c r="M855" s="334">
        <f t="shared" ref="M855" si="245">K855/F855</f>
        <v>0</v>
      </c>
    </row>
    <row r="856" spans="1:13" ht="12.75" customHeight="1" x14ac:dyDescent="0.2">
      <c r="A856" s="445"/>
      <c r="B856" s="294"/>
      <c r="C856" s="181" t="s">
        <v>37</v>
      </c>
      <c r="D856" s="182" t="s">
        <v>703</v>
      </c>
      <c r="E856" s="182">
        <v>6</v>
      </c>
      <c r="F856" s="182">
        <v>6</v>
      </c>
      <c r="G856" s="181" t="s">
        <v>23</v>
      </c>
      <c r="H856" s="446"/>
      <c r="I856" s="46">
        <f>$H$854*$F$854/F856</f>
        <v>0</v>
      </c>
      <c r="J856" s="405"/>
      <c r="K856" s="406">
        <v>0</v>
      </c>
      <c r="L856" s="199">
        <f>I856*K856</f>
        <v>0</v>
      </c>
      <c r="M856" s="219">
        <f>K856/F856</f>
        <v>0</v>
      </c>
    </row>
    <row r="857" spans="1:13" ht="12.75" customHeight="1" thickBot="1" x14ac:dyDescent="0.25">
      <c r="A857" s="445"/>
      <c r="B857" s="272"/>
      <c r="C857" s="294" t="s">
        <v>704</v>
      </c>
      <c r="D857" s="309" t="s">
        <v>705</v>
      </c>
      <c r="E857" s="309">
        <v>2</v>
      </c>
      <c r="F857" s="309">
        <v>6</v>
      </c>
      <c r="G857" s="294" t="s">
        <v>23</v>
      </c>
      <c r="H857" s="446"/>
      <c r="I857" s="46">
        <f>$H$854*$F$854/F857</f>
        <v>0</v>
      </c>
      <c r="J857" s="405"/>
      <c r="K857" s="406">
        <v>0</v>
      </c>
      <c r="L857" s="199">
        <f>I857*K857</f>
        <v>0</v>
      </c>
      <c r="M857" s="219">
        <f>K857/F857</f>
        <v>0</v>
      </c>
    </row>
    <row r="858" spans="1:13" ht="12.75" customHeight="1" thickBot="1" x14ac:dyDescent="0.25">
      <c r="A858" s="414"/>
      <c r="B858" s="447" t="s">
        <v>31</v>
      </c>
      <c r="C858" s="173"/>
      <c r="D858" s="366"/>
      <c r="E858" s="137"/>
      <c r="F858" s="137">
        <v>1</v>
      </c>
      <c r="G858" s="277" t="s">
        <v>25</v>
      </c>
      <c r="H858" s="140">
        <v>0</v>
      </c>
      <c r="I858" s="14">
        <f>H858</f>
        <v>0</v>
      </c>
      <c r="J858" s="220"/>
      <c r="K858" s="221">
        <v>0</v>
      </c>
      <c r="L858" s="216">
        <f>I858*K858</f>
        <v>0</v>
      </c>
      <c r="M858" s="217">
        <f>K858/F858</f>
        <v>0</v>
      </c>
    </row>
    <row r="859" spans="1:13" ht="12.75" customHeight="1" thickBot="1" x14ac:dyDescent="0.25">
      <c r="A859" s="226"/>
      <c r="B859" s="448"/>
      <c r="C859" s="228"/>
      <c r="D859" s="287"/>
      <c r="E859" s="230"/>
      <c r="F859" s="230"/>
      <c r="G859" s="231"/>
      <c r="H859" s="166"/>
      <c r="I859" s="42"/>
      <c r="J859" s="385"/>
      <c r="K859" s="386"/>
      <c r="L859" s="387"/>
      <c r="M859" s="388"/>
    </row>
    <row r="860" spans="1:13" ht="12.75" customHeight="1" thickBot="1" x14ac:dyDescent="0.25">
      <c r="A860" s="113">
        <v>801580</v>
      </c>
      <c r="B860" s="114" t="s">
        <v>706</v>
      </c>
      <c r="C860" s="449" t="s">
        <v>664</v>
      </c>
      <c r="D860" s="435"/>
      <c r="E860" s="435">
        <v>1</v>
      </c>
      <c r="F860" s="435">
        <v>1</v>
      </c>
      <c r="G860" s="210" t="s">
        <v>23</v>
      </c>
      <c r="H860" s="117">
        <v>0</v>
      </c>
      <c r="I860" s="54">
        <f>$H$860*$F$860/F860</f>
        <v>0</v>
      </c>
      <c r="J860" s="370"/>
      <c r="K860" s="371">
        <v>0</v>
      </c>
      <c r="L860" s="177">
        <f>I860*K860</f>
        <v>0</v>
      </c>
      <c r="M860" s="326">
        <f>K860/F860</f>
        <v>0</v>
      </c>
    </row>
    <row r="861" spans="1:13" ht="12.75" customHeight="1" x14ac:dyDescent="0.2">
      <c r="A861" s="122"/>
      <c r="B861" s="251" t="s">
        <v>709</v>
      </c>
      <c r="C861" s="294" t="s">
        <v>707</v>
      </c>
      <c r="D861" s="309" t="s">
        <v>708</v>
      </c>
      <c r="E861" s="309">
        <v>1</v>
      </c>
      <c r="F861" s="309">
        <v>1</v>
      </c>
      <c r="G861" s="294" t="s">
        <v>23</v>
      </c>
      <c r="H861" s="213"/>
      <c r="I861" s="55">
        <f t="shared" ref="I861:I862" si="246">$H$860*$F$860/F861</f>
        <v>0</v>
      </c>
      <c r="J861" s="430"/>
      <c r="K861" s="444">
        <v>0</v>
      </c>
      <c r="L861" s="188">
        <f t="shared" ref="L861" si="247">I861*K861</f>
        <v>0</v>
      </c>
      <c r="M861" s="334">
        <f t="shared" ref="M861" si="248">K861/F861</f>
        <v>0</v>
      </c>
    </row>
    <row r="862" spans="1:13" ht="12.75" customHeight="1" x14ac:dyDescent="0.2">
      <c r="A862" s="445"/>
      <c r="B862" s="294" t="s">
        <v>1415</v>
      </c>
      <c r="C862" s="378" t="s">
        <v>710</v>
      </c>
      <c r="D862" s="259">
        <v>70592</v>
      </c>
      <c r="E862" s="182">
        <v>1</v>
      </c>
      <c r="F862" s="182">
        <v>1</v>
      </c>
      <c r="G862" s="181" t="s">
        <v>23</v>
      </c>
      <c r="H862" s="446"/>
      <c r="I862" s="45">
        <f t="shared" si="246"/>
        <v>0</v>
      </c>
      <c r="J862" s="405"/>
      <c r="K862" s="406">
        <v>0</v>
      </c>
      <c r="L862" s="199">
        <f>I862*K862</f>
        <v>0</v>
      </c>
      <c r="M862" s="219">
        <f>K862/F862</f>
        <v>0</v>
      </c>
    </row>
    <row r="863" spans="1:13" ht="12.75" customHeight="1" thickBot="1" x14ac:dyDescent="0.25">
      <c r="A863" s="445"/>
      <c r="B863" s="272"/>
      <c r="C863" s="273" t="s">
        <v>711</v>
      </c>
      <c r="D863" s="422" t="s">
        <v>712</v>
      </c>
      <c r="E863" s="309">
        <v>1</v>
      </c>
      <c r="F863" s="309">
        <v>1</v>
      </c>
      <c r="G863" s="294" t="s">
        <v>23</v>
      </c>
      <c r="H863" s="204"/>
      <c r="I863" s="45">
        <f t="shared" ref="I863" si="249">$H$860*$F$860/F863</f>
        <v>0</v>
      </c>
      <c r="J863" s="405"/>
      <c r="K863" s="406">
        <v>0</v>
      </c>
      <c r="L863" s="199">
        <f>I863*K863</f>
        <v>0</v>
      </c>
      <c r="M863" s="219">
        <f>K863/F863</f>
        <v>0</v>
      </c>
    </row>
    <row r="864" spans="1:13" ht="12.75" customHeight="1" thickBot="1" x14ac:dyDescent="0.25">
      <c r="A864" s="414"/>
      <c r="B864" s="447" t="s">
        <v>31</v>
      </c>
      <c r="C864" s="173"/>
      <c r="D864" s="366"/>
      <c r="E864" s="137"/>
      <c r="F864" s="137">
        <v>1</v>
      </c>
      <c r="G864" s="277" t="s">
        <v>25</v>
      </c>
      <c r="H864" s="140">
        <v>0</v>
      </c>
      <c r="I864" s="14">
        <f>H864</f>
        <v>0</v>
      </c>
      <c r="J864" s="220"/>
      <c r="K864" s="221">
        <v>0</v>
      </c>
      <c r="L864" s="216">
        <f>I864*K864</f>
        <v>0</v>
      </c>
      <c r="M864" s="217">
        <f>K864/F864</f>
        <v>0</v>
      </c>
    </row>
    <row r="865" spans="1:13" ht="12.75" customHeight="1" thickBot="1" x14ac:dyDescent="0.25">
      <c r="A865" s="226"/>
      <c r="B865" s="448"/>
      <c r="C865" s="228"/>
      <c r="D865" s="287"/>
      <c r="E865" s="230"/>
      <c r="F865" s="230"/>
      <c r="G865" s="231"/>
      <c r="H865" s="166"/>
      <c r="I865" s="42"/>
      <c r="J865" s="385"/>
      <c r="K865" s="386"/>
      <c r="L865" s="387"/>
      <c r="M865" s="388"/>
    </row>
    <row r="866" spans="1:13" ht="12.75" customHeight="1" thickBot="1" x14ac:dyDescent="0.25">
      <c r="A866" s="232">
        <v>801590</v>
      </c>
      <c r="B866" s="233" t="s">
        <v>713</v>
      </c>
      <c r="C866" s="181" t="s">
        <v>37</v>
      </c>
      <c r="D866" s="191" t="s">
        <v>714</v>
      </c>
      <c r="E866" s="182">
        <v>6</v>
      </c>
      <c r="F866" s="182">
        <v>6</v>
      </c>
      <c r="G866" s="128" t="s">
        <v>23</v>
      </c>
      <c r="H866" s="156">
        <v>0</v>
      </c>
      <c r="I866" s="54">
        <f>$H$866*$F$866/F866</f>
        <v>0</v>
      </c>
      <c r="J866" s="450"/>
      <c r="K866" s="451">
        <v>0</v>
      </c>
      <c r="L866" s="159">
        <f>I866*K866</f>
        <v>0</v>
      </c>
      <c r="M866" s="452">
        <f>K866/F866</f>
        <v>0</v>
      </c>
    </row>
    <row r="867" spans="1:13" ht="12.75" customHeight="1" thickBot="1" x14ac:dyDescent="0.25">
      <c r="A867" s="122"/>
      <c r="B867" s="211" t="s">
        <v>715</v>
      </c>
      <c r="C867" s="123" t="s">
        <v>716</v>
      </c>
      <c r="D867" s="127">
        <v>789</v>
      </c>
      <c r="E867" s="127">
        <v>1</v>
      </c>
      <c r="F867" s="127">
        <v>1</v>
      </c>
      <c r="G867" s="170" t="s">
        <v>23</v>
      </c>
      <c r="H867" s="224"/>
      <c r="I867" s="56">
        <f>$H$866*$F$866/F867</f>
        <v>0</v>
      </c>
      <c r="J867" s="453"/>
      <c r="K867" s="454">
        <v>0</v>
      </c>
      <c r="L867" s="267">
        <f>I867*K867</f>
        <v>0</v>
      </c>
      <c r="M867" s="455">
        <f>K867/F867</f>
        <v>0</v>
      </c>
    </row>
    <row r="868" spans="1:13" ht="12.75" customHeight="1" thickBot="1" x14ac:dyDescent="0.25">
      <c r="A868" s="414"/>
      <c r="B868" s="456" t="s">
        <v>31</v>
      </c>
      <c r="C868" s="457"/>
      <c r="D868" s="458"/>
      <c r="E868" s="458"/>
      <c r="F868" s="165">
        <v>1</v>
      </c>
      <c r="G868" s="173" t="s">
        <v>25</v>
      </c>
      <c r="H868" s="140">
        <v>0</v>
      </c>
      <c r="I868" s="14">
        <f>H868</f>
        <v>0</v>
      </c>
      <c r="J868" s="220"/>
      <c r="K868" s="221">
        <v>0</v>
      </c>
      <c r="L868" s="216">
        <f>I868*K868</f>
        <v>0</v>
      </c>
      <c r="M868" s="217">
        <f>K868/F868</f>
        <v>0</v>
      </c>
    </row>
    <row r="869" spans="1:13" ht="12.75" customHeight="1" x14ac:dyDescent="0.2">
      <c r="A869" s="122"/>
      <c r="B869" s="459"/>
      <c r="C869" s="128"/>
      <c r="D869" s="234"/>
      <c r="E869" s="234"/>
      <c r="F869" s="127"/>
      <c r="G869" s="170"/>
      <c r="H869" s="161"/>
      <c r="I869" s="36"/>
      <c r="J869" s="396"/>
      <c r="K869" s="397"/>
      <c r="L869" s="391"/>
      <c r="M869" s="398"/>
    </row>
    <row r="870" spans="1:13" ht="12.75" customHeight="1" x14ac:dyDescent="0.2">
      <c r="A870" s="122"/>
      <c r="B870" s="211"/>
      <c r="C870" s="460"/>
      <c r="D870" s="461"/>
      <c r="E870" s="462"/>
      <c r="F870" s="462"/>
      <c r="G870" s="463"/>
      <c r="H870" s="161"/>
      <c r="I870" s="36"/>
      <c r="J870" s="396"/>
      <c r="K870" s="397"/>
      <c r="L870" s="391"/>
      <c r="M870" s="398"/>
    </row>
    <row r="871" spans="1:13" ht="12.75" customHeight="1" thickBot="1" x14ac:dyDescent="0.25">
      <c r="A871" s="226"/>
      <c r="B871" s="464"/>
      <c r="C871" s="231"/>
      <c r="D871" s="246"/>
      <c r="E871" s="247"/>
      <c r="F871" s="248"/>
      <c r="G871" s="317"/>
      <c r="H871" s="166"/>
      <c r="I871" s="42"/>
      <c r="J871" s="385"/>
      <c r="K871" s="386"/>
      <c r="L871" s="387"/>
      <c r="M871" s="388"/>
    </row>
    <row r="872" spans="1:13" ht="12.75" customHeight="1" thickBot="1" x14ac:dyDescent="0.25">
      <c r="A872" s="232">
        <v>801600</v>
      </c>
      <c r="B872" s="465" t="s">
        <v>717</v>
      </c>
      <c r="C872" s="181" t="s">
        <v>37</v>
      </c>
      <c r="D872" s="234" t="s">
        <v>718</v>
      </c>
      <c r="E872" s="182">
        <v>6</v>
      </c>
      <c r="F872" s="182">
        <v>6</v>
      </c>
      <c r="G872" s="170" t="s">
        <v>23</v>
      </c>
      <c r="H872" s="156">
        <v>11</v>
      </c>
      <c r="I872" s="57">
        <f>$H$872*$F$872/F872</f>
        <v>11</v>
      </c>
      <c r="J872" s="466"/>
      <c r="K872" s="467">
        <v>0</v>
      </c>
      <c r="L872" s="216">
        <f>I872*K872</f>
        <v>0</v>
      </c>
      <c r="M872" s="324">
        <f>K872/F872</f>
        <v>0</v>
      </c>
    </row>
    <row r="873" spans="1:13" ht="12.75" customHeight="1" thickBot="1" x14ac:dyDescent="0.25">
      <c r="A873" s="122"/>
      <c r="B873" s="211" t="s">
        <v>719</v>
      </c>
      <c r="C873" s="123"/>
      <c r="D873" s="468"/>
      <c r="E873" s="127"/>
      <c r="F873" s="127"/>
      <c r="G873" s="170"/>
      <c r="H873" s="224"/>
      <c r="I873" s="56"/>
      <c r="J873" s="469"/>
      <c r="K873" s="470"/>
      <c r="L873" s="267"/>
      <c r="M873" s="455"/>
    </row>
    <row r="874" spans="1:13" ht="12.75" customHeight="1" thickBot="1" x14ac:dyDescent="0.25">
      <c r="A874" s="414"/>
      <c r="B874" s="456" t="s">
        <v>31</v>
      </c>
      <c r="C874" s="471"/>
      <c r="D874" s="472"/>
      <c r="E874" s="472"/>
      <c r="F874" s="165">
        <v>1</v>
      </c>
      <c r="G874" s="173" t="s">
        <v>25</v>
      </c>
      <c r="H874" s="140">
        <v>0</v>
      </c>
      <c r="I874" s="14">
        <f>H874</f>
        <v>0</v>
      </c>
      <c r="J874" s="220"/>
      <c r="K874" s="221">
        <v>0</v>
      </c>
      <c r="L874" s="216">
        <f>I874*K874</f>
        <v>0</v>
      </c>
      <c r="M874" s="217">
        <f>K874/F874</f>
        <v>0</v>
      </c>
    </row>
    <row r="875" spans="1:13" ht="12.75" customHeight="1" x14ac:dyDescent="0.2">
      <c r="A875" s="122"/>
      <c r="B875" s="459"/>
      <c r="C875" s="128"/>
      <c r="D875" s="234"/>
      <c r="E875" s="234"/>
      <c r="F875" s="127"/>
      <c r="G875" s="170"/>
      <c r="H875" s="161"/>
      <c r="I875" s="36"/>
      <c r="J875" s="396"/>
      <c r="K875" s="397"/>
      <c r="L875" s="391"/>
      <c r="M875" s="398"/>
    </row>
    <row r="876" spans="1:13" ht="12.75" customHeight="1" x14ac:dyDescent="0.2">
      <c r="A876" s="122"/>
      <c r="B876" s="211"/>
      <c r="C876" s="460"/>
      <c r="D876" s="461"/>
      <c r="E876" s="462"/>
      <c r="F876" s="462"/>
      <c r="G876" s="463"/>
      <c r="H876" s="161"/>
      <c r="I876" s="36"/>
      <c r="J876" s="396"/>
      <c r="K876" s="397"/>
      <c r="L876" s="391"/>
      <c r="M876" s="398"/>
    </row>
    <row r="877" spans="1:13" ht="12.75" customHeight="1" thickBot="1" x14ac:dyDescent="0.25">
      <c r="A877" s="141"/>
      <c r="B877" s="473"/>
      <c r="C877" s="143"/>
      <c r="D877" s="144"/>
      <c r="E877" s="145"/>
      <c r="F877" s="146"/>
      <c r="G877" s="474"/>
      <c r="H877" s="148"/>
      <c r="I877" s="43"/>
      <c r="J877" s="389"/>
      <c r="K877" s="390"/>
      <c r="L877" s="391"/>
      <c r="M877" s="392"/>
    </row>
    <row r="878" spans="1:13" ht="12.75" customHeight="1" thickBot="1" x14ac:dyDescent="0.25">
      <c r="A878" s="113">
        <v>801610</v>
      </c>
      <c r="B878" s="114" t="s">
        <v>720</v>
      </c>
      <c r="C878" s="115" t="s">
        <v>37</v>
      </c>
      <c r="D878" s="168" t="s">
        <v>721</v>
      </c>
      <c r="E878" s="116">
        <v>2</v>
      </c>
      <c r="F878" s="116">
        <v>1</v>
      </c>
      <c r="G878" s="115" t="s">
        <v>25</v>
      </c>
      <c r="H878" s="117">
        <v>0</v>
      </c>
      <c r="I878" s="40">
        <f>$H$878*$F$878/F878</f>
        <v>0</v>
      </c>
      <c r="J878" s="370"/>
      <c r="K878" s="371">
        <v>0</v>
      </c>
      <c r="L878" s="177">
        <f>I878*K878</f>
        <v>0</v>
      </c>
      <c r="M878" s="326">
        <f>K878/F878</f>
        <v>0</v>
      </c>
    </row>
    <row r="879" spans="1:13" ht="12.75" customHeight="1" x14ac:dyDescent="0.2">
      <c r="A879" s="122"/>
      <c r="B879" s="123" t="s">
        <v>722</v>
      </c>
      <c r="C879" s="170" t="s">
        <v>120</v>
      </c>
      <c r="D879" s="171" t="s">
        <v>723</v>
      </c>
      <c r="E879" s="127">
        <v>1</v>
      </c>
      <c r="F879" s="127">
        <v>1</v>
      </c>
      <c r="G879" s="128" t="s">
        <v>25</v>
      </c>
      <c r="H879" s="224"/>
      <c r="I879" s="36">
        <f>$H$878*$F$878/F879</f>
        <v>0</v>
      </c>
      <c r="J879" s="425"/>
      <c r="K879" s="361">
        <v>0</v>
      </c>
      <c r="L879" s="216">
        <f t="shared" ref="L879" si="250">I879*K879</f>
        <v>0</v>
      </c>
      <c r="M879" s="324">
        <f t="shared" ref="M879" si="251">K879/F879</f>
        <v>0</v>
      </c>
    </row>
    <row r="880" spans="1:13" ht="12.75" customHeight="1" x14ac:dyDescent="0.2">
      <c r="A880" s="122"/>
      <c r="B880" s="123" t="s">
        <v>724</v>
      </c>
      <c r="C880" s="170"/>
      <c r="D880" s="171"/>
      <c r="E880" s="127"/>
      <c r="F880" s="127"/>
      <c r="G880" s="128"/>
      <c r="H880" s="161"/>
      <c r="I880" s="45"/>
      <c r="J880" s="396"/>
      <c r="K880" s="397"/>
      <c r="L880" s="391"/>
      <c r="M880" s="398"/>
    </row>
    <row r="881" spans="1:13" ht="12.75" customHeight="1" x14ac:dyDescent="0.2">
      <c r="A881" s="122"/>
      <c r="B881" s="123"/>
      <c r="C881" s="170"/>
      <c r="D881" s="171"/>
      <c r="E881" s="127"/>
      <c r="F881" s="127"/>
      <c r="G881" s="128"/>
      <c r="H881" s="161"/>
      <c r="I881" s="36"/>
      <c r="J881" s="396"/>
      <c r="K881" s="397"/>
      <c r="L881" s="391"/>
      <c r="M881" s="398"/>
    </row>
    <row r="882" spans="1:13" ht="12.75" customHeight="1" thickBot="1" x14ac:dyDescent="0.25">
      <c r="A882" s="226"/>
      <c r="B882" s="286"/>
      <c r="C882" s="228"/>
      <c r="D882" s="287"/>
      <c r="E882" s="230"/>
      <c r="F882" s="230"/>
      <c r="G882" s="231"/>
      <c r="H882" s="166"/>
      <c r="I882" s="42"/>
      <c r="J882" s="385"/>
      <c r="K882" s="386"/>
      <c r="L882" s="387"/>
      <c r="M882" s="388"/>
    </row>
    <row r="883" spans="1:13" ht="12.75" customHeight="1" thickBot="1" x14ac:dyDescent="0.25">
      <c r="A883" s="232">
        <v>801620</v>
      </c>
      <c r="B883" s="233" t="s">
        <v>725</v>
      </c>
      <c r="C883" s="128" t="s">
        <v>726</v>
      </c>
      <c r="D883" s="191">
        <v>919</v>
      </c>
      <c r="E883" s="234">
        <v>2</v>
      </c>
      <c r="F883" s="234">
        <v>1</v>
      </c>
      <c r="G883" s="128" t="s">
        <v>25</v>
      </c>
      <c r="H883" s="156">
        <v>8</v>
      </c>
      <c r="I883" s="35">
        <f>$H$883*$F$883/F883</f>
        <v>8</v>
      </c>
      <c r="J883" s="358"/>
      <c r="K883" s="359">
        <v>0</v>
      </c>
      <c r="L883" s="216">
        <f>I883*K883</f>
        <v>0</v>
      </c>
      <c r="M883" s="324">
        <f>K883/F883</f>
        <v>0</v>
      </c>
    </row>
    <row r="884" spans="1:13" ht="12.75" customHeight="1" x14ac:dyDescent="0.2">
      <c r="A884" s="122"/>
      <c r="B884" s="123" t="s">
        <v>727</v>
      </c>
      <c r="C884" s="170" t="s">
        <v>237</v>
      </c>
      <c r="D884" s="171" t="s">
        <v>728</v>
      </c>
      <c r="E884" s="127">
        <v>1</v>
      </c>
      <c r="F884" s="127">
        <v>1</v>
      </c>
      <c r="G884" s="128" t="s">
        <v>25</v>
      </c>
      <c r="H884" s="224"/>
      <c r="I884" s="36">
        <f>$H$883*$F$883/F884</f>
        <v>8</v>
      </c>
      <c r="J884" s="425"/>
      <c r="K884" s="361">
        <v>0</v>
      </c>
      <c r="L884" s="216">
        <f t="shared" ref="L884:L887" si="252">I884*K884</f>
        <v>0</v>
      </c>
      <c r="M884" s="324">
        <f t="shared" ref="M884:M887" si="253">K884/F884</f>
        <v>0</v>
      </c>
    </row>
    <row r="885" spans="1:13" ht="12.75" customHeight="1" x14ac:dyDescent="0.2">
      <c r="A885" s="122"/>
      <c r="B885" s="123"/>
      <c r="C885" s="170" t="s">
        <v>58</v>
      </c>
      <c r="D885" s="171" t="s">
        <v>729</v>
      </c>
      <c r="E885" s="127">
        <v>1</v>
      </c>
      <c r="F885" s="127">
        <v>1</v>
      </c>
      <c r="G885" s="128" t="s">
        <v>25</v>
      </c>
      <c r="H885" s="204"/>
      <c r="I885" s="36">
        <f>$H$883*$F$883/F885</f>
        <v>8</v>
      </c>
      <c r="J885" s="425"/>
      <c r="K885" s="361">
        <v>0</v>
      </c>
      <c r="L885" s="216">
        <f t="shared" si="252"/>
        <v>0</v>
      </c>
      <c r="M885" s="324">
        <f t="shared" si="253"/>
        <v>0</v>
      </c>
    </row>
    <row r="886" spans="1:13" ht="12.75" customHeight="1" x14ac:dyDescent="0.2">
      <c r="A886" s="122"/>
      <c r="B886" s="123"/>
      <c r="C886" s="170" t="s">
        <v>248</v>
      </c>
      <c r="D886" s="171">
        <v>9321</v>
      </c>
      <c r="E886" s="127">
        <v>1</v>
      </c>
      <c r="F886" s="127">
        <v>1</v>
      </c>
      <c r="G886" s="128" t="s">
        <v>25</v>
      </c>
      <c r="H886" s="204"/>
      <c r="I886" s="36">
        <f>$H$883*$F$883/F886</f>
        <v>8</v>
      </c>
      <c r="J886" s="425"/>
      <c r="K886" s="361">
        <v>0</v>
      </c>
      <c r="L886" s="216">
        <f t="shared" si="252"/>
        <v>0</v>
      </c>
      <c r="M886" s="324">
        <f t="shared" si="253"/>
        <v>0</v>
      </c>
    </row>
    <row r="887" spans="1:13" ht="12.75" customHeight="1" x14ac:dyDescent="0.2">
      <c r="A887" s="122"/>
      <c r="B887" s="123"/>
      <c r="C887" s="170" t="s">
        <v>49</v>
      </c>
      <c r="D887" s="171" t="s">
        <v>730</v>
      </c>
      <c r="E887" s="127">
        <v>1</v>
      </c>
      <c r="F887" s="127">
        <v>1</v>
      </c>
      <c r="G887" s="128" t="s">
        <v>25</v>
      </c>
      <c r="H887" s="204"/>
      <c r="I887" s="36">
        <f>$H$883*$F$883/F887</f>
        <v>8</v>
      </c>
      <c r="J887" s="425"/>
      <c r="K887" s="361">
        <v>0</v>
      </c>
      <c r="L887" s="216">
        <f t="shared" si="252"/>
        <v>0</v>
      </c>
      <c r="M887" s="324">
        <f t="shared" si="253"/>
        <v>0</v>
      </c>
    </row>
    <row r="888" spans="1:13" ht="12.75" customHeight="1" x14ac:dyDescent="0.2">
      <c r="A888" s="122"/>
      <c r="B888" s="123"/>
      <c r="C888" s="170"/>
      <c r="D888" s="171"/>
      <c r="E888" s="127"/>
      <c r="F888" s="127"/>
      <c r="G888" s="128"/>
      <c r="H888" s="161"/>
      <c r="I888" s="45"/>
      <c r="J888" s="396"/>
      <c r="K888" s="397"/>
      <c r="L888" s="391"/>
      <c r="M888" s="398"/>
    </row>
    <row r="889" spans="1:13" ht="12.75" customHeight="1" thickBot="1" x14ac:dyDescent="0.25">
      <c r="A889" s="122"/>
      <c r="B889" s="123"/>
      <c r="C889" s="123"/>
      <c r="D889" s="171"/>
      <c r="E889" s="239"/>
      <c r="F889" s="127"/>
      <c r="G889" s="123"/>
      <c r="H889" s="161"/>
      <c r="I889" s="36"/>
      <c r="J889" s="396"/>
      <c r="K889" s="397"/>
      <c r="L889" s="391"/>
      <c r="M889" s="398"/>
    </row>
    <row r="890" spans="1:13" ht="12.75" customHeight="1" thickBot="1" x14ac:dyDescent="0.25">
      <c r="A890" s="113">
        <v>801630</v>
      </c>
      <c r="B890" s="114" t="s">
        <v>731</v>
      </c>
      <c r="C890" s="115" t="s">
        <v>732</v>
      </c>
      <c r="D890" s="168" t="s">
        <v>733</v>
      </c>
      <c r="E890" s="116">
        <v>6</v>
      </c>
      <c r="F890" s="116">
        <v>6</v>
      </c>
      <c r="G890" s="115" t="s">
        <v>23</v>
      </c>
      <c r="H890" s="117">
        <v>0</v>
      </c>
      <c r="I890" s="40">
        <f>$H$890*$F$890/F890</f>
        <v>0</v>
      </c>
      <c r="J890" s="370"/>
      <c r="K890" s="371">
        <v>0</v>
      </c>
      <c r="L890" s="177">
        <f>I890*K890</f>
        <v>0</v>
      </c>
      <c r="M890" s="326">
        <f>K890/F890</f>
        <v>0</v>
      </c>
    </row>
    <row r="891" spans="1:13" ht="12.75" customHeight="1" x14ac:dyDescent="0.2">
      <c r="A891" s="122"/>
      <c r="B891" s="123" t="s">
        <v>734</v>
      </c>
      <c r="C891" s="170" t="s">
        <v>735</v>
      </c>
      <c r="D891" s="171" t="s">
        <v>736</v>
      </c>
      <c r="E891" s="127">
        <v>6</v>
      </c>
      <c r="F891" s="127">
        <v>6</v>
      </c>
      <c r="G891" s="128" t="s">
        <v>23</v>
      </c>
      <c r="H891" s="224"/>
      <c r="I891" s="36">
        <f>$H$890*$F$890/F891</f>
        <v>0</v>
      </c>
      <c r="J891" s="425"/>
      <c r="K891" s="361">
        <v>0</v>
      </c>
      <c r="L891" s="216">
        <f t="shared" ref="L891:L894" si="254">I891*K891</f>
        <v>0</v>
      </c>
      <c r="M891" s="324">
        <f t="shared" ref="M891:M894" si="255">K891/F891</f>
        <v>0</v>
      </c>
    </row>
    <row r="892" spans="1:13" ht="12.75" customHeight="1" x14ac:dyDescent="0.2">
      <c r="A892" s="122"/>
      <c r="B892" s="123" t="s">
        <v>737</v>
      </c>
      <c r="C892" s="170" t="s">
        <v>738</v>
      </c>
      <c r="D892" s="171" t="s">
        <v>739</v>
      </c>
      <c r="E892" s="127">
        <v>12</v>
      </c>
      <c r="F892" s="127">
        <v>6</v>
      </c>
      <c r="G892" s="128" t="s">
        <v>23</v>
      </c>
      <c r="H892" s="204"/>
      <c r="I892" s="36">
        <f>$H$890*$F$890/F892</f>
        <v>0</v>
      </c>
      <c r="J892" s="425"/>
      <c r="K892" s="361">
        <v>0</v>
      </c>
      <c r="L892" s="216">
        <f t="shared" si="254"/>
        <v>0</v>
      </c>
      <c r="M892" s="324">
        <f t="shared" si="255"/>
        <v>0</v>
      </c>
    </row>
    <row r="893" spans="1:13" ht="12.75" customHeight="1" x14ac:dyDescent="0.2">
      <c r="A893" s="122"/>
      <c r="B893" s="123"/>
      <c r="C893" s="170" t="s">
        <v>53</v>
      </c>
      <c r="D893" s="171" t="s">
        <v>740</v>
      </c>
      <c r="E893" s="127">
        <v>12</v>
      </c>
      <c r="F893" s="127">
        <v>6</v>
      </c>
      <c r="G893" s="128" t="s">
        <v>23</v>
      </c>
      <c r="H893" s="204"/>
      <c r="I893" s="36">
        <f>$H$890*$F$890/F893</f>
        <v>0</v>
      </c>
      <c r="J893" s="425"/>
      <c r="K893" s="361">
        <v>0</v>
      </c>
      <c r="L893" s="216">
        <f t="shared" si="254"/>
        <v>0</v>
      </c>
      <c r="M893" s="324">
        <f t="shared" si="255"/>
        <v>0</v>
      </c>
    </row>
    <row r="894" spans="1:13" ht="12.75" customHeight="1" thickBot="1" x14ac:dyDescent="0.25">
      <c r="A894" s="122"/>
      <c r="B894" s="123"/>
      <c r="C894" s="170" t="s">
        <v>148</v>
      </c>
      <c r="D894" s="171" t="s">
        <v>741</v>
      </c>
      <c r="E894" s="127">
        <v>72</v>
      </c>
      <c r="F894" s="127">
        <v>6</v>
      </c>
      <c r="G894" s="128" t="s">
        <v>23</v>
      </c>
      <c r="H894" s="204"/>
      <c r="I894" s="36">
        <f>$H$890*$F$890/F894</f>
        <v>0</v>
      </c>
      <c r="J894" s="425"/>
      <c r="K894" s="361">
        <v>0</v>
      </c>
      <c r="L894" s="216">
        <f t="shared" si="254"/>
        <v>0</v>
      </c>
      <c r="M894" s="324">
        <f t="shared" si="255"/>
        <v>0</v>
      </c>
    </row>
    <row r="895" spans="1:13" ht="12.75" customHeight="1" thickBot="1" x14ac:dyDescent="0.25">
      <c r="A895" s="414"/>
      <c r="B895" s="415" t="s">
        <v>31</v>
      </c>
      <c r="C895" s="173"/>
      <c r="D895" s="174"/>
      <c r="E895" s="165"/>
      <c r="F895" s="165">
        <v>1</v>
      </c>
      <c r="G895" s="277" t="s">
        <v>25</v>
      </c>
      <c r="H895" s="140">
        <v>0</v>
      </c>
      <c r="I895" s="14">
        <f>H895</f>
        <v>0</v>
      </c>
      <c r="J895" s="220"/>
      <c r="K895" s="221">
        <v>0</v>
      </c>
      <c r="L895" s="216">
        <f>I895*K895</f>
        <v>0</v>
      </c>
      <c r="M895" s="217">
        <f>K895/F895</f>
        <v>0</v>
      </c>
    </row>
    <row r="896" spans="1:13" ht="12.75" customHeight="1" thickBot="1" x14ac:dyDescent="0.25">
      <c r="A896" s="122"/>
      <c r="B896" s="123"/>
      <c r="C896" s="123"/>
      <c r="D896" s="171"/>
      <c r="E896" s="239"/>
      <c r="F896" s="127"/>
      <c r="G896" s="123"/>
      <c r="H896" s="161"/>
      <c r="I896" s="36"/>
      <c r="J896" s="396"/>
      <c r="K896" s="397"/>
      <c r="L896" s="391"/>
      <c r="M896" s="398"/>
    </row>
    <row r="897" spans="1:13" ht="12.75" customHeight="1" thickBot="1" x14ac:dyDescent="0.25">
      <c r="A897" s="113">
        <v>801640</v>
      </c>
      <c r="B897" s="114" t="s">
        <v>742</v>
      </c>
      <c r="C897" s="115" t="s">
        <v>732</v>
      </c>
      <c r="D897" s="168" t="s">
        <v>743</v>
      </c>
      <c r="E897" s="116">
        <v>6</v>
      </c>
      <c r="F897" s="116">
        <v>6</v>
      </c>
      <c r="G897" s="115" t="s">
        <v>23</v>
      </c>
      <c r="H897" s="117">
        <v>0</v>
      </c>
      <c r="I897" s="40">
        <f>$H$897*$F$897/F897</f>
        <v>0</v>
      </c>
      <c r="J897" s="370"/>
      <c r="K897" s="371">
        <v>0</v>
      </c>
      <c r="L897" s="177">
        <f>I897*K897</f>
        <v>0</v>
      </c>
      <c r="M897" s="326">
        <f>K897/F897</f>
        <v>0</v>
      </c>
    </row>
    <row r="898" spans="1:13" ht="12.75" customHeight="1" x14ac:dyDescent="0.2">
      <c r="A898" s="122"/>
      <c r="B898" s="197" t="s">
        <v>744</v>
      </c>
      <c r="C898" s="190" t="s">
        <v>735</v>
      </c>
      <c r="D898" s="203" t="s">
        <v>745</v>
      </c>
      <c r="E898" s="192">
        <v>6</v>
      </c>
      <c r="F898" s="192">
        <v>6</v>
      </c>
      <c r="G898" s="181" t="s">
        <v>23</v>
      </c>
      <c r="H898" s="224"/>
      <c r="I898" s="36">
        <f>$H$897*$F$897/F898</f>
        <v>0</v>
      </c>
      <c r="J898" s="425"/>
      <c r="K898" s="361">
        <v>0</v>
      </c>
      <c r="L898" s="216">
        <f t="shared" ref="L898:L900" si="256">I898*K898</f>
        <v>0</v>
      </c>
      <c r="M898" s="324">
        <f t="shared" ref="M898:M900" si="257">K898/F898</f>
        <v>0</v>
      </c>
    </row>
    <row r="899" spans="1:13" ht="12.75" customHeight="1" x14ac:dyDescent="0.2">
      <c r="A899" s="179"/>
      <c r="B899" s="123"/>
      <c r="C899" s="123" t="s">
        <v>746</v>
      </c>
      <c r="D899" s="127">
        <v>5248370</v>
      </c>
      <c r="E899" s="127">
        <v>3</v>
      </c>
      <c r="F899" s="127">
        <v>6</v>
      </c>
      <c r="G899" s="123" t="s">
        <v>23</v>
      </c>
      <c r="H899" s="186"/>
      <c r="I899" s="45">
        <f>$H$897*$F$897/F899</f>
        <v>0</v>
      </c>
      <c r="J899" s="425"/>
      <c r="K899" s="361">
        <v>0</v>
      </c>
      <c r="L899" s="216">
        <f t="shared" si="256"/>
        <v>0</v>
      </c>
      <c r="M899" s="324">
        <f t="shared" si="257"/>
        <v>0</v>
      </c>
    </row>
    <row r="900" spans="1:13" ht="12.75" customHeight="1" thickBot="1" x14ac:dyDescent="0.25">
      <c r="A900" s="179"/>
      <c r="B900" s="123"/>
      <c r="C900" s="123" t="s">
        <v>747</v>
      </c>
      <c r="D900" s="127" t="s">
        <v>748</v>
      </c>
      <c r="E900" s="127">
        <v>36</v>
      </c>
      <c r="F900" s="127">
        <v>6</v>
      </c>
      <c r="G900" s="123" t="s">
        <v>23</v>
      </c>
      <c r="H900" s="186"/>
      <c r="I900" s="36">
        <f>$H$897*$F$897/F900</f>
        <v>0</v>
      </c>
      <c r="J900" s="425"/>
      <c r="K900" s="361">
        <v>0</v>
      </c>
      <c r="L900" s="216">
        <f t="shared" si="256"/>
        <v>0</v>
      </c>
      <c r="M900" s="324">
        <f t="shared" si="257"/>
        <v>0</v>
      </c>
    </row>
    <row r="901" spans="1:13" ht="12.75" customHeight="1" thickBot="1" x14ac:dyDescent="0.25">
      <c r="A901" s="414"/>
      <c r="B901" s="415" t="s">
        <v>31</v>
      </c>
      <c r="C901" s="173"/>
      <c r="D901" s="174"/>
      <c r="E901" s="165"/>
      <c r="F901" s="165">
        <v>1</v>
      </c>
      <c r="G901" s="277" t="s">
        <v>25</v>
      </c>
      <c r="H901" s="140">
        <v>0</v>
      </c>
      <c r="I901" s="14">
        <f>H901</f>
        <v>0</v>
      </c>
      <c r="J901" s="220"/>
      <c r="K901" s="221">
        <v>0</v>
      </c>
      <c r="L901" s="216">
        <f>I901*K901</f>
        <v>0</v>
      </c>
      <c r="M901" s="217">
        <f>K901/F901</f>
        <v>0</v>
      </c>
    </row>
    <row r="902" spans="1:13" ht="12.75" customHeight="1" x14ac:dyDescent="0.2">
      <c r="A902" s="122"/>
      <c r="B902" s="128"/>
      <c r="C902" s="170"/>
      <c r="D902" s="155"/>
      <c r="E902" s="234"/>
      <c r="F902" s="234"/>
      <c r="G902" s="128"/>
      <c r="H902" s="161"/>
      <c r="I902" s="36"/>
      <c r="J902" s="396"/>
      <c r="K902" s="397"/>
      <c r="L902" s="391"/>
      <c r="M902" s="398"/>
    </row>
    <row r="903" spans="1:13" ht="12.75" customHeight="1" thickBot="1" x14ac:dyDescent="0.25">
      <c r="A903" s="122"/>
      <c r="B903" s="123"/>
      <c r="C903" s="123"/>
      <c r="D903" s="171"/>
      <c r="E903" s="239"/>
      <c r="F903" s="127"/>
      <c r="G903" s="123"/>
      <c r="H903" s="161"/>
      <c r="I903" s="36"/>
      <c r="J903" s="396"/>
      <c r="K903" s="397"/>
      <c r="L903" s="391"/>
      <c r="M903" s="398"/>
    </row>
    <row r="904" spans="1:13" ht="12.75" customHeight="1" thickBot="1" x14ac:dyDescent="0.25">
      <c r="A904" s="113">
        <v>801650</v>
      </c>
      <c r="B904" s="114" t="s">
        <v>749</v>
      </c>
      <c r="C904" s="115" t="s">
        <v>732</v>
      </c>
      <c r="D904" s="168" t="s">
        <v>750</v>
      </c>
      <c r="E904" s="116">
        <v>12</v>
      </c>
      <c r="F904" s="116">
        <v>12</v>
      </c>
      <c r="G904" s="115" t="s">
        <v>23</v>
      </c>
      <c r="H904" s="117">
        <v>4</v>
      </c>
      <c r="I904" s="40">
        <f>$H$904*$F$904/F904</f>
        <v>4</v>
      </c>
      <c r="J904" s="370"/>
      <c r="K904" s="371">
        <v>0</v>
      </c>
      <c r="L904" s="177">
        <f>I904*K904</f>
        <v>0</v>
      </c>
      <c r="M904" s="326">
        <f>K904/F904</f>
        <v>0</v>
      </c>
    </row>
    <row r="905" spans="1:13" ht="12.75" customHeight="1" x14ac:dyDescent="0.2">
      <c r="A905" s="122"/>
      <c r="B905" s="123" t="s">
        <v>751</v>
      </c>
      <c r="C905" s="170" t="s">
        <v>735</v>
      </c>
      <c r="D905" s="171" t="s">
        <v>752</v>
      </c>
      <c r="E905" s="127">
        <v>6</v>
      </c>
      <c r="F905" s="127">
        <v>12</v>
      </c>
      <c r="G905" s="128" t="s">
        <v>23</v>
      </c>
      <c r="H905" s="224"/>
      <c r="I905" s="46">
        <f t="shared" ref="I905:I906" si="258">$H$904*$F$904/F905</f>
        <v>4</v>
      </c>
      <c r="J905" s="425"/>
      <c r="K905" s="361">
        <v>0</v>
      </c>
      <c r="L905" s="216">
        <f t="shared" ref="L905:L906" si="259">I905*K905</f>
        <v>0</v>
      </c>
      <c r="M905" s="324">
        <f t="shared" ref="M905:M906" si="260">K905/F905</f>
        <v>0</v>
      </c>
    </row>
    <row r="906" spans="1:13" ht="12.75" customHeight="1" thickBot="1" x14ac:dyDescent="0.25">
      <c r="A906" s="122"/>
      <c r="B906" s="123"/>
      <c r="C906" s="170" t="s">
        <v>747</v>
      </c>
      <c r="D906" s="171" t="s">
        <v>753</v>
      </c>
      <c r="E906" s="127">
        <v>36</v>
      </c>
      <c r="F906" s="127">
        <v>12</v>
      </c>
      <c r="G906" s="128" t="s">
        <v>23</v>
      </c>
      <c r="H906" s="204"/>
      <c r="I906" s="46">
        <f t="shared" si="258"/>
        <v>4</v>
      </c>
      <c r="J906" s="425"/>
      <c r="K906" s="361">
        <v>0</v>
      </c>
      <c r="L906" s="216">
        <f t="shared" si="259"/>
        <v>0</v>
      </c>
      <c r="M906" s="324">
        <f t="shared" si="260"/>
        <v>0</v>
      </c>
    </row>
    <row r="907" spans="1:13" ht="12.75" customHeight="1" thickBot="1" x14ac:dyDescent="0.25">
      <c r="A907" s="414"/>
      <c r="B907" s="415" t="s">
        <v>31</v>
      </c>
      <c r="C907" s="173"/>
      <c r="D907" s="174"/>
      <c r="E907" s="165"/>
      <c r="F907" s="165">
        <v>1</v>
      </c>
      <c r="G907" s="277" t="s">
        <v>25</v>
      </c>
      <c r="H907" s="140">
        <v>0</v>
      </c>
      <c r="I907" s="14">
        <f>H907</f>
        <v>0</v>
      </c>
      <c r="J907" s="220"/>
      <c r="K907" s="221">
        <v>0</v>
      </c>
      <c r="L907" s="216">
        <f>I907*K907</f>
        <v>0</v>
      </c>
      <c r="M907" s="217">
        <f>K907/F907</f>
        <v>0</v>
      </c>
    </row>
    <row r="908" spans="1:13" ht="12.75" customHeight="1" x14ac:dyDescent="0.2">
      <c r="A908" s="122"/>
      <c r="B908" s="123"/>
      <c r="C908" s="170"/>
      <c r="D908" s="171"/>
      <c r="E908" s="127"/>
      <c r="F908" s="127"/>
      <c r="G908" s="128"/>
      <c r="H908" s="161"/>
      <c r="I908" s="36"/>
      <c r="J908" s="396"/>
      <c r="K908" s="397"/>
      <c r="L908" s="391"/>
      <c r="M908" s="398"/>
    </row>
    <row r="909" spans="1:13" ht="12.75" customHeight="1" thickBot="1" x14ac:dyDescent="0.25">
      <c r="A909" s="226"/>
      <c r="B909" s="286"/>
      <c r="C909" s="228"/>
      <c r="D909" s="287"/>
      <c r="E909" s="230"/>
      <c r="F909" s="230"/>
      <c r="G909" s="231"/>
      <c r="H909" s="166"/>
      <c r="I909" s="42"/>
      <c r="J909" s="385"/>
      <c r="K909" s="386"/>
      <c r="L909" s="387"/>
      <c r="M909" s="388"/>
    </row>
    <row r="910" spans="1:13" ht="12.75" customHeight="1" thickBot="1" x14ac:dyDescent="0.25">
      <c r="A910" s="232">
        <v>801660</v>
      </c>
      <c r="B910" s="233" t="s">
        <v>754</v>
      </c>
      <c r="C910" s="128" t="s">
        <v>732</v>
      </c>
      <c r="D910" s="191" t="s">
        <v>755</v>
      </c>
      <c r="E910" s="234">
        <v>6</v>
      </c>
      <c r="F910" s="234">
        <v>6</v>
      </c>
      <c r="G910" s="128" t="s">
        <v>23</v>
      </c>
      <c r="H910" s="156">
        <v>10</v>
      </c>
      <c r="I910" s="45">
        <f>$H$910*$F$910/F910</f>
        <v>10</v>
      </c>
      <c r="J910" s="358"/>
      <c r="K910" s="359">
        <v>0</v>
      </c>
      <c r="L910" s="216">
        <f>I910*K910</f>
        <v>0</v>
      </c>
      <c r="M910" s="324">
        <f>K910/F910</f>
        <v>0</v>
      </c>
    </row>
    <row r="911" spans="1:13" ht="12.75" customHeight="1" x14ac:dyDescent="0.2">
      <c r="A911" s="122"/>
      <c r="B911" s="123" t="s">
        <v>756</v>
      </c>
      <c r="C911" s="190" t="s">
        <v>735</v>
      </c>
      <c r="D911" s="203" t="s">
        <v>757</v>
      </c>
      <c r="E911" s="127">
        <v>6</v>
      </c>
      <c r="F911" s="127">
        <v>6</v>
      </c>
      <c r="G911" s="128" t="s">
        <v>23</v>
      </c>
      <c r="H911" s="129"/>
      <c r="I911" s="36">
        <f>$H$910*$F$910/F911</f>
        <v>10</v>
      </c>
      <c r="J911" s="360"/>
      <c r="K911" s="361">
        <v>0</v>
      </c>
      <c r="L911" s="216">
        <f t="shared" ref="L911:L913" si="261">I911*K911</f>
        <v>0</v>
      </c>
      <c r="M911" s="324">
        <f t="shared" ref="M911:M913" si="262">K911/F911</f>
        <v>0</v>
      </c>
    </row>
    <row r="912" spans="1:13" ht="12.75" customHeight="1" x14ac:dyDescent="0.2">
      <c r="A912" s="122"/>
      <c r="B912" s="211" t="s">
        <v>35</v>
      </c>
      <c r="C912" s="294" t="s">
        <v>746</v>
      </c>
      <c r="D912" s="309">
        <v>5248372</v>
      </c>
      <c r="E912" s="171">
        <v>3</v>
      </c>
      <c r="F912" s="127">
        <v>6</v>
      </c>
      <c r="G912" s="128" t="s">
        <v>23</v>
      </c>
      <c r="H912" s="161"/>
      <c r="I912" s="36">
        <f>$H$910*$F$910/F912</f>
        <v>10</v>
      </c>
      <c r="J912" s="360"/>
      <c r="K912" s="361">
        <v>0</v>
      </c>
      <c r="L912" s="216">
        <f t="shared" si="261"/>
        <v>0</v>
      </c>
      <c r="M912" s="324">
        <f t="shared" si="262"/>
        <v>0</v>
      </c>
    </row>
    <row r="913" spans="1:13" ht="12.75" customHeight="1" thickBot="1" x14ac:dyDescent="0.25">
      <c r="A913" s="122"/>
      <c r="B913" s="123"/>
      <c r="C913" s="170" t="s">
        <v>747</v>
      </c>
      <c r="D913" s="155" t="s">
        <v>758</v>
      </c>
      <c r="E913" s="127">
        <v>36</v>
      </c>
      <c r="F913" s="127">
        <v>6</v>
      </c>
      <c r="G913" s="128" t="s">
        <v>23</v>
      </c>
      <c r="H913" s="161"/>
      <c r="I913" s="36">
        <f>$H$910*$F$910/F913</f>
        <v>10</v>
      </c>
      <c r="J913" s="360"/>
      <c r="K913" s="361">
        <v>0</v>
      </c>
      <c r="L913" s="216">
        <f t="shared" si="261"/>
        <v>0</v>
      </c>
      <c r="M913" s="324">
        <f t="shared" si="262"/>
        <v>0</v>
      </c>
    </row>
    <row r="914" spans="1:13" ht="12.75" customHeight="1" thickBot="1" x14ac:dyDescent="0.25">
      <c r="A914" s="414"/>
      <c r="B914" s="415" t="s">
        <v>31</v>
      </c>
      <c r="C914" s="173"/>
      <c r="D914" s="174"/>
      <c r="E914" s="165"/>
      <c r="F914" s="165">
        <v>1</v>
      </c>
      <c r="G914" s="277" t="s">
        <v>25</v>
      </c>
      <c r="H914" s="140">
        <v>0</v>
      </c>
      <c r="I914" s="14">
        <f>H914</f>
        <v>0</v>
      </c>
      <c r="J914" s="220"/>
      <c r="K914" s="221">
        <v>0</v>
      </c>
      <c r="L914" s="216">
        <f>I914*K914</f>
        <v>0</v>
      </c>
      <c r="M914" s="217">
        <f>K914/F914</f>
        <v>0</v>
      </c>
    </row>
    <row r="915" spans="1:13" ht="12.75" customHeight="1" x14ac:dyDescent="0.2">
      <c r="A915" s="122"/>
      <c r="B915" s="123"/>
      <c r="C915" s="170"/>
      <c r="D915" s="171"/>
      <c r="E915" s="127"/>
      <c r="F915" s="127"/>
      <c r="G915" s="128"/>
      <c r="H915" s="161"/>
      <c r="I915" s="36"/>
      <c r="J915" s="396"/>
      <c r="K915" s="397"/>
      <c r="L915" s="391"/>
      <c r="M915" s="398"/>
    </row>
    <row r="916" spans="1:13" ht="12.75" customHeight="1" thickBot="1" x14ac:dyDescent="0.25">
      <c r="A916" s="226"/>
      <c r="B916" s="286"/>
      <c r="C916" s="286"/>
      <c r="D916" s="287"/>
      <c r="E916" s="400"/>
      <c r="F916" s="230"/>
      <c r="G916" s="286"/>
      <c r="H916" s="166"/>
      <c r="I916" s="42"/>
      <c r="J916" s="385"/>
      <c r="K916" s="386"/>
      <c r="L916" s="387"/>
      <c r="M916" s="388"/>
    </row>
    <row r="917" spans="1:13" ht="12.75" customHeight="1" thickBot="1" x14ac:dyDescent="0.25">
      <c r="A917" s="232">
        <v>801670</v>
      </c>
      <c r="B917" s="233" t="s">
        <v>759</v>
      </c>
      <c r="C917" s="128" t="s">
        <v>473</v>
      </c>
      <c r="D917" s="191" t="s">
        <v>760</v>
      </c>
      <c r="E917" s="234">
        <v>1</v>
      </c>
      <c r="F917" s="234">
        <v>1</v>
      </c>
      <c r="G917" s="128" t="s">
        <v>25</v>
      </c>
      <c r="H917" s="156">
        <v>0</v>
      </c>
      <c r="I917" s="45">
        <f>$H$917*$F$917/F917</f>
        <v>0</v>
      </c>
      <c r="J917" s="358"/>
      <c r="K917" s="359">
        <v>0</v>
      </c>
      <c r="L917" s="216">
        <f>I917*K917</f>
        <v>0</v>
      </c>
      <c r="M917" s="324">
        <f>K917/F917</f>
        <v>0</v>
      </c>
    </row>
    <row r="918" spans="1:13" ht="12.75" customHeight="1" x14ac:dyDescent="0.2">
      <c r="A918" s="122"/>
      <c r="B918" s="123" t="s">
        <v>761</v>
      </c>
      <c r="C918" s="170"/>
      <c r="D918" s="171"/>
      <c r="E918" s="127"/>
      <c r="F918" s="127"/>
      <c r="G918" s="128"/>
      <c r="H918" s="129"/>
      <c r="I918" s="36"/>
      <c r="J918" s="396"/>
      <c r="K918" s="397"/>
      <c r="L918" s="391"/>
      <c r="M918" s="398"/>
    </row>
    <row r="919" spans="1:13" ht="12.75" customHeight="1" x14ac:dyDescent="0.2">
      <c r="A919" s="122"/>
      <c r="B919" s="291"/>
      <c r="C919" s="170"/>
      <c r="D919" s="171"/>
      <c r="E919" s="127"/>
      <c r="F919" s="127"/>
      <c r="G919" s="128"/>
      <c r="H919" s="161"/>
      <c r="I919" s="36"/>
      <c r="J919" s="396"/>
      <c r="K919" s="397"/>
      <c r="L919" s="391"/>
      <c r="M919" s="398"/>
    </row>
    <row r="920" spans="1:13" ht="12.75" customHeight="1" thickBot="1" x14ac:dyDescent="0.25">
      <c r="A920" s="226"/>
      <c r="B920" s="286"/>
      <c r="C920" s="228"/>
      <c r="D920" s="287"/>
      <c r="E920" s="230"/>
      <c r="F920" s="230"/>
      <c r="G920" s="231"/>
      <c r="H920" s="166"/>
      <c r="I920" s="42"/>
      <c r="J920" s="385"/>
      <c r="K920" s="386"/>
      <c r="L920" s="387"/>
      <c r="M920" s="388"/>
    </row>
    <row r="921" spans="1:13" ht="12.75" customHeight="1" thickBot="1" x14ac:dyDescent="0.25">
      <c r="A921" s="232">
        <v>801680</v>
      </c>
      <c r="B921" s="233" t="s">
        <v>762</v>
      </c>
      <c r="C921" s="181" t="s">
        <v>473</v>
      </c>
      <c r="D921" s="191" t="s">
        <v>763</v>
      </c>
      <c r="E921" s="182">
        <v>1</v>
      </c>
      <c r="F921" s="182">
        <v>1</v>
      </c>
      <c r="G921" s="128" t="s">
        <v>25</v>
      </c>
      <c r="H921" s="156">
        <v>0</v>
      </c>
      <c r="I921" s="51">
        <f>$H$921*$F$921/F921</f>
        <v>0</v>
      </c>
      <c r="J921" s="358"/>
      <c r="K921" s="359">
        <v>0</v>
      </c>
      <c r="L921" s="216">
        <f>I921*K921</f>
        <v>0</v>
      </c>
      <c r="M921" s="324">
        <f>K921/F921</f>
        <v>0</v>
      </c>
    </row>
    <row r="922" spans="1:13" ht="12.75" customHeight="1" x14ac:dyDescent="0.2">
      <c r="A922" s="122"/>
      <c r="B922" s="211" t="s">
        <v>764</v>
      </c>
      <c r="C922" s="123" t="s">
        <v>37</v>
      </c>
      <c r="D922" s="127" t="s">
        <v>765</v>
      </c>
      <c r="E922" s="127">
        <v>1</v>
      </c>
      <c r="F922" s="127">
        <v>1</v>
      </c>
      <c r="G922" s="170" t="s">
        <v>25</v>
      </c>
      <c r="H922" s="224"/>
      <c r="I922" s="36">
        <f>$H$921*$F$921/F922</f>
        <v>0</v>
      </c>
      <c r="J922" s="360"/>
      <c r="K922" s="361">
        <v>0</v>
      </c>
      <c r="L922" s="216">
        <f t="shared" ref="L922:L924" si="263">I922*K922</f>
        <v>0</v>
      </c>
      <c r="M922" s="324">
        <f t="shared" ref="M922:M924" si="264">K922/F922</f>
        <v>0</v>
      </c>
    </row>
    <row r="923" spans="1:13" ht="12.75" customHeight="1" x14ac:dyDescent="0.2">
      <c r="A923" s="122"/>
      <c r="B923" s="211"/>
      <c r="C923" s="123" t="s">
        <v>53</v>
      </c>
      <c r="D923" s="127" t="s">
        <v>766</v>
      </c>
      <c r="E923" s="127">
        <v>1</v>
      </c>
      <c r="F923" s="127">
        <v>1</v>
      </c>
      <c r="G923" s="170" t="s">
        <v>25</v>
      </c>
      <c r="H923" s="204"/>
      <c r="I923" s="36">
        <f>$H$921*$F$921/F923</f>
        <v>0</v>
      </c>
      <c r="J923" s="360"/>
      <c r="K923" s="361">
        <v>0</v>
      </c>
      <c r="L923" s="216">
        <f t="shared" si="263"/>
        <v>0</v>
      </c>
      <c r="M923" s="324">
        <f t="shared" si="264"/>
        <v>0</v>
      </c>
    </row>
    <row r="924" spans="1:13" ht="12.75" customHeight="1" x14ac:dyDescent="0.2">
      <c r="A924" s="122"/>
      <c r="B924" s="123"/>
      <c r="C924" s="170" t="s">
        <v>49</v>
      </c>
      <c r="D924" s="155" t="s">
        <v>767</v>
      </c>
      <c r="E924" s="234">
        <v>12</v>
      </c>
      <c r="F924" s="234">
        <v>1</v>
      </c>
      <c r="G924" s="128" t="s">
        <v>25</v>
      </c>
      <c r="H924" s="204"/>
      <c r="I924" s="36">
        <f>$H$921*$F$921/F924</f>
        <v>0</v>
      </c>
      <c r="J924" s="360"/>
      <c r="K924" s="361">
        <v>0</v>
      </c>
      <c r="L924" s="216">
        <f t="shared" si="263"/>
        <v>0</v>
      </c>
      <c r="M924" s="324">
        <f t="shared" si="264"/>
        <v>0</v>
      </c>
    </row>
    <row r="925" spans="1:13" ht="12.75" customHeight="1" x14ac:dyDescent="0.2">
      <c r="A925" s="122"/>
      <c r="B925" s="123"/>
      <c r="C925" s="170"/>
      <c r="D925" s="171"/>
      <c r="E925" s="127"/>
      <c r="F925" s="127"/>
      <c r="G925" s="128"/>
      <c r="H925" s="161"/>
      <c r="I925" s="45"/>
      <c r="J925" s="401"/>
      <c r="K925" s="402"/>
      <c r="L925" s="403"/>
      <c r="M925" s="404"/>
    </row>
    <row r="926" spans="1:13" ht="12.75" customHeight="1" thickBot="1" x14ac:dyDescent="0.25">
      <c r="A926" s="122"/>
      <c r="B926" s="123"/>
      <c r="C926" s="170"/>
      <c r="D926" s="171"/>
      <c r="E926" s="127"/>
      <c r="F926" s="127"/>
      <c r="G926" s="128"/>
      <c r="H926" s="161"/>
      <c r="I926" s="36"/>
      <c r="J926" s="396"/>
      <c r="K926" s="397"/>
      <c r="L926" s="391"/>
      <c r="M926" s="398"/>
    </row>
    <row r="927" spans="1:13" ht="12.75" customHeight="1" thickBot="1" x14ac:dyDescent="0.25">
      <c r="A927" s="113">
        <v>801690</v>
      </c>
      <c r="B927" s="114" t="s">
        <v>768</v>
      </c>
      <c r="C927" s="210" t="s">
        <v>769</v>
      </c>
      <c r="D927" s="168" t="s">
        <v>770</v>
      </c>
      <c r="E927" s="208">
        <v>1</v>
      </c>
      <c r="F927" s="208">
        <v>6</v>
      </c>
      <c r="G927" s="115" t="s">
        <v>23</v>
      </c>
      <c r="H927" s="117">
        <v>3</v>
      </c>
      <c r="I927" s="58">
        <f>$H$927*$F$927/F927</f>
        <v>3</v>
      </c>
      <c r="J927" s="370"/>
      <c r="K927" s="371">
        <v>0</v>
      </c>
      <c r="L927" s="177">
        <f>I927*K927</f>
        <v>0</v>
      </c>
      <c r="M927" s="326">
        <f>K927/F927</f>
        <v>0</v>
      </c>
    </row>
    <row r="928" spans="1:13" ht="12.75" customHeight="1" x14ac:dyDescent="0.2">
      <c r="A928" s="122"/>
      <c r="B928" s="211" t="s">
        <v>771</v>
      </c>
      <c r="C928" s="123" t="s">
        <v>772</v>
      </c>
      <c r="D928" s="127" t="s">
        <v>773</v>
      </c>
      <c r="E928" s="127">
        <v>6</v>
      </c>
      <c r="F928" s="127">
        <v>6</v>
      </c>
      <c r="G928" s="170" t="s">
        <v>23</v>
      </c>
      <c r="H928" s="224"/>
      <c r="I928" s="36">
        <f>$H$927*$F$927/F928</f>
        <v>3</v>
      </c>
      <c r="J928" s="425"/>
      <c r="K928" s="361">
        <v>0</v>
      </c>
      <c r="L928" s="216">
        <f t="shared" ref="L928:L930" si="265">I928*K928</f>
        <v>0</v>
      </c>
      <c r="M928" s="324">
        <f t="shared" ref="M928:M930" si="266">K928/F928</f>
        <v>0</v>
      </c>
    </row>
    <row r="929" spans="1:13" ht="12.75" customHeight="1" x14ac:dyDescent="0.2">
      <c r="A929" s="122"/>
      <c r="B929" s="211" t="s">
        <v>774</v>
      </c>
      <c r="C929" s="123" t="s">
        <v>53</v>
      </c>
      <c r="D929" s="127" t="s">
        <v>775</v>
      </c>
      <c r="E929" s="127">
        <v>12</v>
      </c>
      <c r="F929" s="127">
        <v>6</v>
      </c>
      <c r="G929" s="170" t="s">
        <v>23</v>
      </c>
      <c r="H929" s="204"/>
      <c r="I929" s="36">
        <f>$H$927*$F$927/F929</f>
        <v>3</v>
      </c>
      <c r="J929" s="425"/>
      <c r="K929" s="361">
        <v>0</v>
      </c>
      <c r="L929" s="216">
        <f t="shared" si="265"/>
        <v>0</v>
      </c>
      <c r="M929" s="324">
        <f t="shared" si="266"/>
        <v>0</v>
      </c>
    </row>
    <row r="930" spans="1:13" ht="12.75" customHeight="1" thickBot="1" x14ac:dyDescent="0.25">
      <c r="A930" s="122"/>
      <c r="B930" s="211"/>
      <c r="C930" s="123" t="s">
        <v>49</v>
      </c>
      <c r="D930" s="127" t="s">
        <v>776</v>
      </c>
      <c r="E930" s="127">
        <v>48</v>
      </c>
      <c r="F930" s="127">
        <v>6</v>
      </c>
      <c r="G930" s="170" t="s">
        <v>23</v>
      </c>
      <c r="H930" s="204"/>
      <c r="I930" s="36">
        <f>$H$927*$F$927/F930</f>
        <v>3</v>
      </c>
      <c r="J930" s="425"/>
      <c r="K930" s="361">
        <v>0</v>
      </c>
      <c r="L930" s="216">
        <f t="shared" si="265"/>
        <v>0</v>
      </c>
      <c r="M930" s="324">
        <f t="shared" si="266"/>
        <v>0</v>
      </c>
    </row>
    <row r="931" spans="1:13" ht="12.75" customHeight="1" thickBot="1" x14ac:dyDescent="0.25">
      <c r="A931" s="414"/>
      <c r="B931" s="415" t="s">
        <v>31</v>
      </c>
      <c r="C931" s="173"/>
      <c r="D931" s="174"/>
      <c r="E931" s="165"/>
      <c r="F931" s="165">
        <v>1</v>
      </c>
      <c r="G931" s="277" t="s">
        <v>25</v>
      </c>
      <c r="H931" s="140">
        <v>0</v>
      </c>
      <c r="I931" s="14">
        <f>H931</f>
        <v>0</v>
      </c>
      <c r="J931" s="220"/>
      <c r="K931" s="221">
        <v>0</v>
      </c>
      <c r="L931" s="216">
        <f>I931*K931</f>
        <v>0</v>
      </c>
      <c r="M931" s="217">
        <f>K931/F931</f>
        <v>0</v>
      </c>
    </row>
    <row r="932" spans="1:13" ht="12.75" customHeight="1" thickBot="1" x14ac:dyDescent="0.25">
      <c r="A932" s="122"/>
      <c r="B932" s="123"/>
      <c r="C932" s="190"/>
      <c r="D932" s="203"/>
      <c r="E932" s="192"/>
      <c r="F932" s="127"/>
      <c r="G932" s="128"/>
      <c r="H932" s="161"/>
      <c r="I932" s="36"/>
      <c r="J932" s="396"/>
      <c r="K932" s="397"/>
      <c r="L932" s="391"/>
      <c r="M932" s="398"/>
    </row>
    <row r="933" spans="1:13" ht="12.75" customHeight="1" thickBot="1" x14ac:dyDescent="0.25">
      <c r="A933" s="153">
        <v>801700</v>
      </c>
      <c r="B933" s="114" t="s">
        <v>777</v>
      </c>
      <c r="C933" s="207" t="s">
        <v>778</v>
      </c>
      <c r="D933" s="209">
        <v>2100</v>
      </c>
      <c r="E933" s="208">
        <v>1</v>
      </c>
      <c r="F933" s="208">
        <v>1</v>
      </c>
      <c r="G933" s="210" t="s">
        <v>25</v>
      </c>
      <c r="H933" s="117">
        <v>0</v>
      </c>
      <c r="I933" s="58">
        <f>$H$933*$F$933/F933</f>
        <v>0</v>
      </c>
      <c r="J933" s="370"/>
      <c r="K933" s="371">
        <v>0</v>
      </c>
      <c r="L933" s="177">
        <f>I933*K933</f>
        <v>0</v>
      </c>
      <c r="M933" s="326">
        <f>K933/F933</f>
        <v>0</v>
      </c>
    </row>
    <row r="934" spans="1:13" ht="12.75" customHeight="1" x14ac:dyDescent="0.2">
      <c r="A934" s="122"/>
      <c r="B934" s="211" t="s">
        <v>779</v>
      </c>
      <c r="C934" s="123" t="s">
        <v>473</v>
      </c>
      <c r="D934" s="127">
        <v>401</v>
      </c>
      <c r="E934" s="127">
        <v>1</v>
      </c>
      <c r="F934" s="127">
        <v>1</v>
      </c>
      <c r="G934" s="123" t="s">
        <v>25</v>
      </c>
      <c r="H934" s="213"/>
      <c r="I934" s="36">
        <f>$H$933*$F$933/F934</f>
        <v>0</v>
      </c>
      <c r="J934" s="425"/>
      <c r="K934" s="361">
        <v>0</v>
      </c>
      <c r="L934" s="216">
        <f t="shared" ref="L934:L935" si="267">I934*K934</f>
        <v>0</v>
      </c>
      <c r="M934" s="324">
        <f t="shared" ref="M934:M935" si="268">K934/F934</f>
        <v>0</v>
      </c>
    </row>
    <row r="935" spans="1:13" ht="12.75" customHeight="1" x14ac:dyDescent="0.2">
      <c r="A935" s="122"/>
      <c r="B935" s="211"/>
      <c r="C935" s="123" t="s">
        <v>264</v>
      </c>
      <c r="D935" s="127" t="s">
        <v>780</v>
      </c>
      <c r="E935" s="127">
        <v>1</v>
      </c>
      <c r="F935" s="127">
        <v>1</v>
      </c>
      <c r="G935" s="123" t="s">
        <v>25</v>
      </c>
      <c r="H935" s="252"/>
      <c r="I935" s="36">
        <f>$H$933*$F$933/F935</f>
        <v>0</v>
      </c>
      <c r="J935" s="425"/>
      <c r="K935" s="361">
        <v>0</v>
      </c>
      <c r="L935" s="216">
        <f t="shared" si="267"/>
        <v>0</v>
      </c>
      <c r="M935" s="324">
        <f t="shared" si="268"/>
        <v>0</v>
      </c>
    </row>
    <row r="936" spans="1:13" ht="12.75" customHeight="1" x14ac:dyDescent="0.2">
      <c r="A936" s="122"/>
      <c r="B936" s="211"/>
      <c r="C936" s="123"/>
      <c r="D936" s="127"/>
      <c r="E936" s="127"/>
      <c r="F936" s="127"/>
      <c r="G936" s="123"/>
      <c r="H936" s="252"/>
      <c r="I936" s="36"/>
      <c r="J936" s="396"/>
      <c r="K936" s="397"/>
      <c r="L936" s="391"/>
      <c r="M936" s="398"/>
    </row>
    <row r="937" spans="1:13" ht="12.75" customHeight="1" x14ac:dyDescent="0.2">
      <c r="A937" s="122"/>
      <c r="B937" s="211"/>
      <c r="C937" s="123"/>
      <c r="D937" s="127"/>
      <c r="E937" s="127"/>
      <c r="F937" s="127"/>
      <c r="G937" s="123"/>
      <c r="H937" s="252"/>
      <c r="I937" s="36"/>
      <c r="J937" s="396"/>
      <c r="K937" s="397"/>
      <c r="L937" s="391"/>
      <c r="M937" s="398"/>
    </row>
    <row r="938" spans="1:13" ht="12.75" customHeight="1" thickBot="1" x14ac:dyDescent="0.25">
      <c r="A938" s="141"/>
      <c r="B938" s="142"/>
      <c r="C938" s="286"/>
      <c r="D938" s="191"/>
      <c r="E938" s="183"/>
      <c r="F938" s="146"/>
      <c r="G938" s="147"/>
      <c r="H938" s="148"/>
      <c r="I938" s="43"/>
      <c r="J938" s="389"/>
      <c r="K938" s="390"/>
      <c r="L938" s="391"/>
      <c r="M938" s="392"/>
    </row>
    <row r="939" spans="1:13" ht="12.75" customHeight="1" thickBot="1" x14ac:dyDescent="0.25">
      <c r="A939" s="113">
        <v>801710</v>
      </c>
      <c r="B939" s="114" t="s">
        <v>781</v>
      </c>
      <c r="C939" s="443" t="s">
        <v>664</v>
      </c>
      <c r="D939" s="435"/>
      <c r="E939" s="208">
        <v>1</v>
      </c>
      <c r="F939" s="208">
        <v>1</v>
      </c>
      <c r="G939" s="210" t="s">
        <v>25</v>
      </c>
      <c r="H939" s="117">
        <v>0</v>
      </c>
      <c r="I939" s="58">
        <f>$H$939*$F$939/F939</f>
        <v>0</v>
      </c>
      <c r="J939" s="370"/>
      <c r="K939" s="371">
        <v>0</v>
      </c>
      <c r="L939" s="120">
        <f>I939*K939</f>
        <v>0</v>
      </c>
      <c r="M939" s="326">
        <f>K939/F939</f>
        <v>0</v>
      </c>
    </row>
    <row r="940" spans="1:13" ht="12.75" customHeight="1" x14ac:dyDescent="0.2">
      <c r="A940" s="122"/>
      <c r="B940" s="211" t="s">
        <v>783</v>
      </c>
      <c r="C940" s="294" t="s">
        <v>782</v>
      </c>
      <c r="D940" s="309">
        <v>35202</v>
      </c>
      <c r="E940" s="309">
        <v>1</v>
      </c>
      <c r="F940" s="309">
        <v>1</v>
      </c>
      <c r="G940" s="294" t="s">
        <v>25</v>
      </c>
      <c r="H940" s="213"/>
      <c r="I940" s="46">
        <f>$H$939*$F$939/F940</f>
        <v>0</v>
      </c>
      <c r="J940" s="405"/>
      <c r="K940" s="406">
        <v>0</v>
      </c>
      <c r="L940" s="199">
        <f t="shared" ref="L940" si="269">I940*K940</f>
        <v>0</v>
      </c>
      <c r="M940" s="475">
        <f t="shared" ref="M940" si="270">K940/F940</f>
        <v>0</v>
      </c>
    </row>
    <row r="941" spans="1:13" ht="12.75" customHeight="1" x14ac:dyDescent="0.2">
      <c r="A941" s="122"/>
      <c r="B941" s="123"/>
      <c r="C941" s="128" t="s">
        <v>784</v>
      </c>
      <c r="D941" s="234" t="s">
        <v>785</v>
      </c>
      <c r="E941" s="234">
        <v>1</v>
      </c>
      <c r="F941" s="155">
        <v>1</v>
      </c>
      <c r="G941" s="128" t="s">
        <v>25</v>
      </c>
      <c r="H941" s="204"/>
      <c r="I941" s="46">
        <f>$H$939*$F$939/F941</f>
        <v>0</v>
      </c>
      <c r="J941" s="405"/>
      <c r="K941" s="406">
        <v>0</v>
      </c>
      <c r="L941" s="199">
        <f t="shared" ref="L941" si="271">I941*K941</f>
        <v>0</v>
      </c>
      <c r="M941" s="475">
        <f t="shared" ref="M941" si="272">K941/F941</f>
        <v>0</v>
      </c>
    </row>
    <row r="942" spans="1:13" ht="12.75" customHeight="1" x14ac:dyDescent="0.2">
      <c r="A942" s="122"/>
      <c r="B942" s="123"/>
      <c r="C942" s="170"/>
      <c r="D942" s="171"/>
      <c r="E942" s="127"/>
      <c r="F942" s="127"/>
      <c r="G942" s="128"/>
      <c r="H942" s="161"/>
      <c r="I942" s="45"/>
      <c r="J942" s="401"/>
      <c r="K942" s="402"/>
      <c r="L942" s="403"/>
      <c r="M942" s="398"/>
    </row>
    <row r="943" spans="1:13" ht="12.75" customHeight="1" x14ac:dyDescent="0.2">
      <c r="A943" s="122"/>
      <c r="B943" s="123"/>
      <c r="C943" s="170"/>
      <c r="D943" s="171"/>
      <c r="E943" s="127"/>
      <c r="F943" s="127"/>
      <c r="G943" s="128"/>
      <c r="H943" s="161"/>
      <c r="I943" s="36"/>
      <c r="J943" s="396"/>
      <c r="K943" s="397"/>
      <c r="L943" s="391"/>
      <c r="M943" s="398"/>
    </row>
    <row r="944" spans="1:13" ht="12.75" customHeight="1" thickBot="1" x14ac:dyDescent="0.25">
      <c r="A944" s="122"/>
      <c r="B944" s="123"/>
      <c r="C944" s="286"/>
      <c r="D944" s="203"/>
      <c r="E944" s="192"/>
      <c r="F944" s="192"/>
      <c r="G944" s="181"/>
      <c r="H944" s="161"/>
      <c r="I944" s="43"/>
      <c r="J944" s="396"/>
      <c r="K944" s="397"/>
      <c r="L944" s="391"/>
      <c r="M944" s="398"/>
    </row>
    <row r="945" spans="1:13" ht="12.75" customHeight="1" thickBot="1" x14ac:dyDescent="0.25">
      <c r="A945" s="113">
        <v>801720</v>
      </c>
      <c r="B945" s="260" t="s">
        <v>786</v>
      </c>
      <c r="C945" s="443" t="s">
        <v>664</v>
      </c>
      <c r="D945" s="435"/>
      <c r="E945" s="208">
        <v>1</v>
      </c>
      <c r="F945" s="208">
        <v>1</v>
      </c>
      <c r="G945" s="210" t="s">
        <v>25</v>
      </c>
      <c r="H945" s="262">
        <v>0</v>
      </c>
      <c r="I945" s="58">
        <f>$H$945*$F$945/F945</f>
        <v>0</v>
      </c>
      <c r="J945" s="370"/>
      <c r="K945" s="371">
        <v>0</v>
      </c>
      <c r="L945" s="177">
        <f>I945*K945</f>
        <v>0</v>
      </c>
      <c r="M945" s="326">
        <f>K945/F945</f>
        <v>0</v>
      </c>
    </row>
    <row r="946" spans="1:13" ht="12.75" customHeight="1" x14ac:dyDescent="0.2">
      <c r="A946" s="122"/>
      <c r="B946" s="211" t="s">
        <v>787</v>
      </c>
      <c r="C946" s="294" t="s">
        <v>782</v>
      </c>
      <c r="D946" s="309">
        <v>20106</v>
      </c>
      <c r="E946" s="309">
        <v>1</v>
      </c>
      <c r="F946" s="309">
        <v>1</v>
      </c>
      <c r="G946" s="294" t="s">
        <v>25</v>
      </c>
      <c r="H946" s="213"/>
      <c r="I946" s="36">
        <f>$H$945*$F$945/F946</f>
        <v>0</v>
      </c>
      <c r="J946" s="425"/>
      <c r="K946" s="361">
        <v>0</v>
      </c>
      <c r="L946" s="216">
        <f t="shared" ref="L946:L947" si="273">I946*K946</f>
        <v>0</v>
      </c>
      <c r="M946" s="324">
        <f t="shared" ref="M946:M947" si="274">K946/F946</f>
        <v>0</v>
      </c>
    </row>
    <row r="947" spans="1:13" ht="12.75" customHeight="1" x14ac:dyDescent="0.2">
      <c r="A947" s="122"/>
      <c r="B947" s="211" t="s">
        <v>790</v>
      </c>
      <c r="C947" s="294" t="s">
        <v>788</v>
      </c>
      <c r="D947" s="309" t="s">
        <v>789</v>
      </c>
      <c r="E947" s="309">
        <v>1</v>
      </c>
      <c r="F947" s="309">
        <v>1</v>
      </c>
      <c r="G947" s="294" t="s">
        <v>25</v>
      </c>
      <c r="H947" s="252"/>
      <c r="I947" s="36">
        <f>$H$945*$F$945/F947</f>
        <v>0</v>
      </c>
      <c r="J947" s="360"/>
      <c r="K947" s="361">
        <v>0</v>
      </c>
      <c r="L947" s="216">
        <f t="shared" si="273"/>
        <v>0</v>
      </c>
      <c r="M947" s="324">
        <f t="shared" si="274"/>
        <v>0</v>
      </c>
    </row>
    <row r="948" spans="1:13" ht="12.75" customHeight="1" x14ac:dyDescent="0.2">
      <c r="A948" s="122"/>
      <c r="B948" s="211"/>
      <c r="C948" s="294" t="s">
        <v>791</v>
      </c>
      <c r="D948" s="309">
        <v>376</v>
      </c>
      <c r="E948" s="309">
        <v>1</v>
      </c>
      <c r="F948" s="309">
        <v>1</v>
      </c>
      <c r="G948" s="294" t="s">
        <v>25</v>
      </c>
      <c r="H948" s="186"/>
      <c r="I948" s="36">
        <f>$H$945*$F$945/F948</f>
        <v>0</v>
      </c>
      <c r="J948" s="360"/>
      <c r="K948" s="361">
        <v>0</v>
      </c>
      <c r="L948" s="216">
        <f t="shared" ref="L948" si="275">I948*K948</f>
        <v>0</v>
      </c>
      <c r="M948" s="324">
        <f t="shared" ref="M948" si="276">K948/F948</f>
        <v>0</v>
      </c>
    </row>
    <row r="949" spans="1:13" ht="12.75" customHeight="1" x14ac:dyDescent="0.2">
      <c r="A949" s="122"/>
      <c r="B949" s="211"/>
      <c r="C949" s="294"/>
      <c r="D949" s="309"/>
      <c r="E949" s="309"/>
      <c r="F949" s="309"/>
      <c r="G949" s="294"/>
      <c r="H949" s="252"/>
      <c r="I949" s="36"/>
      <c r="J949" s="396"/>
      <c r="K949" s="397"/>
      <c r="L949" s="391"/>
      <c r="M949" s="398"/>
    </row>
    <row r="950" spans="1:13" ht="12.75" customHeight="1" x14ac:dyDescent="0.2">
      <c r="A950" s="122"/>
      <c r="B950" s="123"/>
      <c r="C950" s="128"/>
      <c r="D950" s="155"/>
      <c r="E950" s="295"/>
      <c r="F950" s="234"/>
      <c r="G950" s="128"/>
      <c r="H950" s="161"/>
      <c r="I950" s="36"/>
      <c r="J950" s="396"/>
      <c r="K950" s="397"/>
      <c r="L950" s="391"/>
      <c r="M950" s="398"/>
    </row>
    <row r="951" spans="1:13" ht="12.75" customHeight="1" thickBot="1" x14ac:dyDescent="0.25">
      <c r="A951" s="226"/>
      <c r="B951" s="245"/>
      <c r="C951" s="231"/>
      <c r="D951" s="229"/>
      <c r="E951" s="247"/>
      <c r="F951" s="248"/>
      <c r="G951" s="249"/>
      <c r="H951" s="166"/>
      <c r="I951" s="42"/>
      <c r="J951" s="385"/>
      <c r="K951" s="386"/>
      <c r="L951" s="387"/>
      <c r="M951" s="388"/>
    </row>
    <row r="952" spans="1:13" ht="12.75" customHeight="1" thickBot="1" x14ac:dyDescent="0.25">
      <c r="A952" s="232">
        <v>801730</v>
      </c>
      <c r="B952" s="233" t="s">
        <v>792</v>
      </c>
      <c r="C952" s="181" t="s">
        <v>266</v>
      </c>
      <c r="D952" s="191" t="s">
        <v>793</v>
      </c>
      <c r="E952" s="182">
        <v>12</v>
      </c>
      <c r="F952" s="182">
        <v>12</v>
      </c>
      <c r="G952" s="181" t="s">
        <v>23</v>
      </c>
      <c r="H952" s="156">
        <v>0</v>
      </c>
      <c r="I952" s="51">
        <f>$H$952*$F$952/F952</f>
        <v>0</v>
      </c>
      <c r="J952" s="358"/>
      <c r="K952" s="359">
        <v>0</v>
      </c>
      <c r="L952" s="216">
        <f>I952*K952</f>
        <v>0</v>
      </c>
      <c r="M952" s="324">
        <f>K952/F952</f>
        <v>0</v>
      </c>
    </row>
    <row r="953" spans="1:13" ht="12.75" customHeight="1" x14ac:dyDescent="0.2">
      <c r="A953" s="122"/>
      <c r="B953" s="211" t="s">
        <v>794</v>
      </c>
      <c r="C953" s="123" t="s">
        <v>53</v>
      </c>
      <c r="D953" s="127">
        <v>9701</v>
      </c>
      <c r="E953" s="127">
        <v>12</v>
      </c>
      <c r="F953" s="127">
        <v>12</v>
      </c>
      <c r="G953" s="123" t="s">
        <v>23</v>
      </c>
      <c r="H953" s="213"/>
      <c r="I953" s="36">
        <f>$H$952*$F$952/F953</f>
        <v>0</v>
      </c>
      <c r="J953" s="360"/>
      <c r="K953" s="361">
        <v>0</v>
      </c>
      <c r="L953" s="216">
        <f t="shared" ref="L953:L954" si="277">I953*K953</f>
        <v>0</v>
      </c>
      <c r="M953" s="324">
        <f t="shared" ref="M953:M954" si="278">K953/F953</f>
        <v>0</v>
      </c>
    </row>
    <row r="954" spans="1:13" ht="12.75" customHeight="1" x14ac:dyDescent="0.2">
      <c r="A954" s="122"/>
      <c r="B954" s="251" t="s">
        <v>35</v>
      </c>
      <c r="C954" s="197" t="s">
        <v>29</v>
      </c>
      <c r="D954" s="192">
        <v>58011</v>
      </c>
      <c r="E954" s="192">
        <v>12</v>
      </c>
      <c r="F954" s="192">
        <v>12</v>
      </c>
      <c r="G954" s="197" t="s">
        <v>23</v>
      </c>
      <c r="H954" s="252"/>
      <c r="I954" s="51">
        <f>$H$952*$F$952/F954</f>
        <v>0</v>
      </c>
      <c r="J954" s="358"/>
      <c r="K954" s="359">
        <v>0</v>
      </c>
      <c r="L954" s="188">
        <f t="shared" si="277"/>
        <v>0</v>
      </c>
      <c r="M954" s="334">
        <f t="shared" si="278"/>
        <v>0</v>
      </c>
    </row>
    <row r="955" spans="1:13" ht="15" customHeight="1" thickBot="1" x14ac:dyDescent="0.25">
      <c r="A955" s="271"/>
      <c r="B955" s="272"/>
      <c r="C955" s="273" t="s">
        <v>49</v>
      </c>
      <c r="D955" s="274" t="s">
        <v>1399</v>
      </c>
      <c r="E955" s="275">
        <v>12</v>
      </c>
      <c r="F955" s="275">
        <v>12</v>
      </c>
      <c r="G955" s="276" t="s">
        <v>23</v>
      </c>
      <c r="I955" s="46">
        <f>$H$952*$F$952/F955</f>
        <v>0</v>
      </c>
      <c r="J955" s="405"/>
      <c r="K955" s="406">
        <v>0</v>
      </c>
      <c r="L955" s="199">
        <f t="shared" ref="L955" si="279">I955*K955</f>
        <v>0</v>
      </c>
      <c r="M955" s="219">
        <f t="shared" ref="M955" si="280">K955/F955</f>
        <v>0</v>
      </c>
    </row>
    <row r="956" spans="1:13" ht="12.75" customHeight="1" thickBot="1" x14ac:dyDescent="0.25">
      <c r="A956" s="414"/>
      <c r="B956" s="447" t="s">
        <v>31</v>
      </c>
      <c r="C956" s="173"/>
      <c r="D956" s="366"/>
      <c r="E956" s="137"/>
      <c r="F956" s="137">
        <v>1</v>
      </c>
      <c r="G956" s="277" t="s">
        <v>25</v>
      </c>
      <c r="H956" s="140">
        <v>0</v>
      </c>
      <c r="I956" s="14">
        <f>H956</f>
        <v>0</v>
      </c>
      <c r="J956" s="220"/>
      <c r="K956" s="221">
        <v>0</v>
      </c>
      <c r="L956" s="216">
        <f>I956*K956</f>
        <v>0</v>
      </c>
      <c r="M956" s="324">
        <f>K956/F956</f>
        <v>0</v>
      </c>
    </row>
    <row r="957" spans="1:13" ht="12.75" customHeight="1" thickBot="1" x14ac:dyDescent="0.25">
      <c r="A957" s="122"/>
      <c r="B957" s="123"/>
      <c r="C957" s="170"/>
      <c r="D957" s="171"/>
      <c r="E957" s="127"/>
      <c r="F957" s="127"/>
      <c r="G957" s="128"/>
      <c r="H957" s="161"/>
      <c r="I957" s="36"/>
      <c r="J957" s="396"/>
      <c r="K957" s="397"/>
      <c r="L957" s="391"/>
      <c r="M957" s="398"/>
    </row>
    <row r="958" spans="1:13" ht="12.75" customHeight="1" thickBot="1" x14ac:dyDescent="0.25">
      <c r="A958" s="113">
        <v>801740</v>
      </c>
      <c r="B958" s="114" t="s">
        <v>795</v>
      </c>
      <c r="C958" s="210" t="s">
        <v>266</v>
      </c>
      <c r="D958" s="168" t="s">
        <v>796</v>
      </c>
      <c r="E958" s="208">
        <v>12</v>
      </c>
      <c r="F958" s="208">
        <v>12</v>
      </c>
      <c r="G958" s="210" t="s">
        <v>23</v>
      </c>
      <c r="H958" s="117">
        <v>0</v>
      </c>
      <c r="I958" s="58">
        <f>$H$958*$F$958/F958</f>
        <v>0</v>
      </c>
      <c r="J958" s="370"/>
      <c r="K958" s="371">
        <v>0</v>
      </c>
      <c r="L958" s="177">
        <f>I958*K958</f>
        <v>0</v>
      </c>
      <c r="M958" s="326">
        <f>K958/F958</f>
        <v>0</v>
      </c>
    </row>
    <row r="959" spans="1:13" ht="12.75" customHeight="1" x14ac:dyDescent="0.2">
      <c r="A959" s="122"/>
      <c r="B959" s="211" t="s">
        <v>797</v>
      </c>
      <c r="C959" s="123" t="s">
        <v>53</v>
      </c>
      <c r="D959" s="127">
        <v>9702</v>
      </c>
      <c r="E959" s="127">
        <v>12</v>
      </c>
      <c r="F959" s="127">
        <v>12</v>
      </c>
      <c r="G959" s="123" t="s">
        <v>23</v>
      </c>
      <c r="H959" s="213"/>
      <c r="I959" s="43">
        <f>$H$958*$F$958/F959</f>
        <v>0</v>
      </c>
      <c r="J959" s="430"/>
      <c r="K959" s="444">
        <v>0</v>
      </c>
      <c r="L959" s="188">
        <f t="shared" ref="L959:L960" si="281">I959*K959</f>
        <v>0</v>
      </c>
      <c r="M959" s="334">
        <f t="shared" ref="M959:M960" si="282">K959/F959</f>
        <v>0</v>
      </c>
    </row>
    <row r="960" spans="1:13" ht="12.75" customHeight="1" x14ac:dyDescent="0.2">
      <c r="A960" s="122"/>
      <c r="B960" s="251" t="s">
        <v>35</v>
      </c>
      <c r="C960" s="197" t="s">
        <v>29</v>
      </c>
      <c r="D960" s="192">
        <v>58322</v>
      </c>
      <c r="E960" s="192">
        <v>12</v>
      </c>
      <c r="F960" s="192">
        <v>12</v>
      </c>
      <c r="G960" s="197" t="s">
        <v>23</v>
      </c>
      <c r="H960" s="186"/>
      <c r="I960" s="46">
        <f>$H$958*$F$958/F960</f>
        <v>0</v>
      </c>
      <c r="J960" s="405"/>
      <c r="K960" s="406">
        <v>0</v>
      </c>
      <c r="L960" s="199">
        <f t="shared" si="281"/>
        <v>0</v>
      </c>
      <c r="M960" s="219">
        <f t="shared" si="282"/>
        <v>0</v>
      </c>
    </row>
    <row r="961" spans="1:13" ht="15" customHeight="1" thickBot="1" x14ac:dyDescent="0.25">
      <c r="A961" s="271"/>
      <c r="B961" s="272"/>
      <c r="C961" s="273" t="s">
        <v>49</v>
      </c>
      <c r="D961" s="274" t="s">
        <v>1402</v>
      </c>
      <c r="E961" s="275">
        <v>12</v>
      </c>
      <c r="F961" s="275">
        <v>12</v>
      </c>
      <c r="G961" s="276" t="s">
        <v>23</v>
      </c>
      <c r="H961" s="353"/>
      <c r="I961" s="46">
        <f>$H$958*$F$958/F961</f>
        <v>0</v>
      </c>
      <c r="J961" s="405"/>
      <c r="K961" s="406">
        <v>0</v>
      </c>
      <c r="L961" s="199">
        <f t="shared" ref="L961" si="283">I961*K961</f>
        <v>0</v>
      </c>
      <c r="M961" s="219">
        <f t="shared" ref="M961" si="284">K961/F961</f>
        <v>0</v>
      </c>
    </row>
    <row r="962" spans="1:13" ht="12.75" customHeight="1" thickBot="1" x14ac:dyDescent="0.25">
      <c r="A962" s="414"/>
      <c r="B962" s="447" t="s">
        <v>31</v>
      </c>
      <c r="C962" s="173"/>
      <c r="D962" s="366"/>
      <c r="E962" s="137"/>
      <c r="F962" s="137">
        <v>1</v>
      </c>
      <c r="G962" s="277" t="s">
        <v>25</v>
      </c>
      <c r="H962" s="140">
        <v>0</v>
      </c>
      <c r="I962" s="14">
        <f>H962</f>
        <v>0</v>
      </c>
      <c r="J962" s="220"/>
      <c r="K962" s="221">
        <v>0</v>
      </c>
      <c r="L962" s="216">
        <f>I962*K962</f>
        <v>0</v>
      </c>
      <c r="M962" s="324">
        <f>K962/F962</f>
        <v>0</v>
      </c>
    </row>
    <row r="963" spans="1:13" ht="12.75" customHeight="1" thickBot="1" x14ac:dyDescent="0.25">
      <c r="A963" s="226"/>
      <c r="B963" s="286"/>
      <c r="C963" s="228"/>
      <c r="D963" s="287"/>
      <c r="E963" s="230"/>
      <c r="F963" s="230"/>
      <c r="G963" s="231"/>
      <c r="H963" s="166"/>
      <c r="I963" s="42"/>
      <c r="J963" s="385"/>
      <c r="K963" s="386"/>
      <c r="L963" s="387"/>
      <c r="M963" s="388"/>
    </row>
    <row r="964" spans="1:13" ht="12.75" customHeight="1" thickBot="1" x14ac:dyDescent="0.25">
      <c r="A964" s="232">
        <v>801750</v>
      </c>
      <c r="B964" s="233" t="s">
        <v>798</v>
      </c>
      <c r="C964" s="181" t="s">
        <v>266</v>
      </c>
      <c r="D964" s="191" t="s">
        <v>799</v>
      </c>
      <c r="E964" s="182">
        <v>12</v>
      </c>
      <c r="F964" s="182">
        <v>12</v>
      </c>
      <c r="G964" s="181" t="s">
        <v>23</v>
      </c>
      <c r="H964" s="156">
        <v>0</v>
      </c>
      <c r="I964" s="51">
        <f>$H$964*$F$964/F964</f>
        <v>0</v>
      </c>
      <c r="J964" s="358"/>
      <c r="K964" s="359">
        <v>0</v>
      </c>
      <c r="L964" s="216">
        <f>I964*K964</f>
        <v>0</v>
      </c>
      <c r="M964" s="324">
        <f>K964/F964</f>
        <v>0</v>
      </c>
    </row>
    <row r="965" spans="1:13" ht="12.75" customHeight="1" x14ac:dyDescent="0.2">
      <c r="A965" s="122"/>
      <c r="B965" s="211" t="s">
        <v>800</v>
      </c>
      <c r="C965" s="123" t="s">
        <v>53</v>
      </c>
      <c r="D965" s="127">
        <v>9704</v>
      </c>
      <c r="E965" s="127">
        <v>12</v>
      </c>
      <c r="F965" s="127">
        <v>12</v>
      </c>
      <c r="G965" s="123" t="s">
        <v>23</v>
      </c>
      <c r="H965" s="213"/>
      <c r="I965" s="36">
        <f>$H$964*$F$964/F965</f>
        <v>0</v>
      </c>
      <c r="J965" s="425"/>
      <c r="K965" s="361">
        <v>0</v>
      </c>
      <c r="L965" s="216">
        <f t="shared" ref="L965:L966" si="285">I965*K965</f>
        <v>0</v>
      </c>
      <c r="M965" s="324">
        <f t="shared" ref="M965:M966" si="286">K965/F965</f>
        <v>0</v>
      </c>
    </row>
    <row r="966" spans="1:13" ht="12.75" customHeight="1" x14ac:dyDescent="0.2">
      <c r="A966" s="122"/>
      <c r="B966" s="251" t="s">
        <v>35</v>
      </c>
      <c r="C966" s="197" t="s">
        <v>29</v>
      </c>
      <c r="D966" s="192">
        <v>58344</v>
      </c>
      <c r="E966" s="192">
        <v>12</v>
      </c>
      <c r="F966" s="192">
        <v>12</v>
      </c>
      <c r="G966" s="197" t="s">
        <v>23</v>
      </c>
      <c r="H966" s="186"/>
      <c r="I966" s="36">
        <f>$H$964*$F$964/F966</f>
        <v>0</v>
      </c>
      <c r="J966" s="425"/>
      <c r="K966" s="361">
        <v>0</v>
      </c>
      <c r="L966" s="216">
        <f t="shared" si="285"/>
        <v>0</v>
      </c>
      <c r="M966" s="324">
        <f t="shared" si="286"/>
        <v>0</v>
      </c>
    </row>
    <row r="967" spans="1:13" ht="15" customHeight="1" thickBot="1" x14ac:dyDescent="0.25">
      <c r="A967" s="271"/>
      <c r="B967" s="272"/>
      <c r="C967" s="273" t="s">
        <v>49</v>
      </c>
      <c r="D967" s="274" t="s">
        <v>1401</v>
      </c>
      <c r="E967" s="275">
        <v>12</v>
      </c>
      <c r="F967" s="275">
        <v>12</v>
      </c>
      <c r="G967" s="276" t="s">
        <v>23</v>
      </c>
      <c r="I967" s="36">
        <f>$H$964*$F$964/F967</f>
        <v>0</v>
      </c>
      <c r="J967" s="425"/>
      <c r="K967" s="361">
        <v>0</v>
      </c>
      <c r="L967" s="216">
        <f t="shared" ref="L967" si="287">I967*K967</f>
        <v>0</v>
      </c>
      <c r="M967" s="324">
        <f t="shared" ref="M967" si="288">K967/F967</f>
        <v>0</v>
      </c>
    </row>
    <row r="968" spans="1:13" ht="12.75" customHeight="1" thickBot="1" x14ac:dyDescent="0.25">
      <c r="A968" s="414"/>
      <c r="B968" s="447" t="s">
        <v>31</v>
      </c>
      <c r="C968" s="173"/>
      <c r="D968" s="366"/>
      <c r="E968" s="137"/>
      <c r="F968" s="137">
        <v>1</v>
      </c>
      <c r="G968" s="277" t="s">
        <v>25</v>
      </c>
      <c r="H968" s="140">
        <v>0</v>
      </c>
      <c r="I968" s="14">
        <f>H968</f>
        <v>0</v>
      </c>
      <c r="J968" s="220"/>
      <c r="K968" s="221">
        <v>0</v>
      </c>
      <c r="L968" s="216">
        <f>I968*K968</f>
        <v>0</v>
      </c>
      <c r="M968" s="324">
        <f>K968/F968</f>
        <v>0</v>
      </c>
    </row>
    <row r="969" spans="1:13" ht="12.75" customHeight="1" thickBot="1" x14ac:dyDescent="0.25">
      <c r="A969" s="122"/>
      <c r="B969" s="123"/>
      <c r="C969" s="170"/>
      <c r="D969" s="171"/>
      <c r="E969" s="127"/>
      <c r="F969" s="127"/>
      <c r="G969" s="128"/>
      <c r="H969" s="161"/>
      <c r="I969" s="36"/>
      <c r="J969" s="396"/>
      <c r="K969" s="397"/>
      <c r="L969" s="391"/>
      <c r="M969" s="398"/>
    </row>
    <row r="970" spans="1:13" ht="12.75" customHeight="1" thickBot="1" x14ac:dyDescent="0.25">
      <c r="A970" s="113">
        <v>801760</v>
      </c>
      <c r="B970" s="114" t="s">
        <v>801</v>
      </c>
      <c r="C970" s="210" t="s">
        <v>266</v>
      </c>
      <c r="D970" s="168" t="s">
        <v>802</v>
      </c>
      <c r="E970" s="208">
        <v>12</v>
      </c>
      <c r="F970" s="208">
        <v>12</v>
      </c>
      <c r="G970" s="210" t="s">
        <v>23</v>
      </c>
      <c r="H970" s="117">
        <v>2</v>
      </c>
      <c r="I970" s="58">
        <f>$H$970*$F$970/F970</f>
        <v>2</v>
      </c>
      <c r="J970" s="370"/>
      <c r="K970" s="371">
        <v>0</v>
      </c>
      <c r="L970" s="177">
        <f>I970*K970</f>
        <v>0</v>
      </c>
      <c r="M970" s="326">
        <f>K970/F970</f>
        <v>0</v>
      </c>
    </row>
    <row r="971" spans="1:13" ht="12.75" customHeight="1" x14ac:dyDescent="0.2">
      <c r="A971" s="122"/>
      <c r="B971" s="211" t="s">
        <v>800</v>
      </c>
      <c r="C971" s="123" t="s">
        <v>53</v>
      </c>
      <c r="D971" s="127">
        <v>9708</v>
      </c>
      <c r="E971" s="127">
        <v>12</v>
      </c>
      <c r="F971" s="127">
        <v>12</v>
      </c>
      <c r="G971" s="123" t="s">
        <v>23</v>
      </c>
      <c r="H971" s="213"/>
      <c r="I971" s="36">
        <f>$H$970*$F$970/F971</f>
        <v>2</v>
      </c>
      <c r="J971" s="425"/>
      <c r="K971" s="361">
        <v>0</v>
      </c>
      <c r="L971" s="216">
        <f t="shared" ref="L971:L972" si="289">I971*K971</f>
        <v>0</v>
      </c>
      <c r="M971" s="324">
        <f t="shared" ref="M971:M972" si="290">K971/F971</f>
        <v>0</v>
      </c>
    </row>
    <row r="972" spans="1:13" ht="12.75" customHeight="1" x14ac:dyDescent="0.2">
      <c r="A972" s="122"/>
      <c r="B972" s="251" t="s">
        <v>35</v>
      </c>
      <c r="C972" s="197" t="s">
        <v>29</v>
      </c>
      <c r="D972" s="192">
        <v>58366</v>
      </c>
      <c r="E972" s="192">
        <v>12</v>
      </c>
      <c r="F972" s="192">
        <v>12</v>
      </c>
      <c r="G972" s="197" t="s">
        <v>23</v>
      </c>
      <c r="H972" s="252"/>
      <c r="I972" s="36">
        <f>$H$970*$F$970/F972</f>
        <v>2</v>
      </c>
      <c r="J972" s="360"/>
      <c r="K972" s="361">
        <v>0</v>
      </c>
      <c r="L972" s="216">
        <f t="shared" si="289"/>
        <v>0</v>
      </c>
      <c r="M972" s="324">
        <f t="shared" si="290"/>
        <v>0</v>
      </c>
    </row>
    <row r="973" spans="1:13" ht="15" customHeight="1" thickBot="1" x14ac:dyDescent="0.25">
      <c r="A973" s="271"/>
      <c r="B973" s="272"/>
      <c r="C973" s="273" t="s">
        <v>49</v>
      </c>
      <c r="D973" s="274" t="s">
        <v>1400</v>
      </c>
      <c r="E973" s="275">
        <v>12</v>
      </c>
      <c r="F973" s="275">
        <v>12</v>
      </c>
      <c r="G973" s="276" t="s">
        <v>23</v>
      </c>
      <c r="I973" s="36">
        <f>$H$970*$F$970/F973</f>
        <v>2</v>
      </c>
      <c r="J973" s="360"/>
      <c r="K973" s="361">
        <v>0</v>
      </c>
      <c r="L973" s="216">
        <f t="shared" ref="L973" si="291">I973*K973</f>
        <v>0</v>
      </c>
      <c r="M973" s="324">
        <f t="shared" ref="M973" si="292">K973/F973</f>
        <v>0</v>
      </c>
    </row>
    <row r="974" spans="1:13" ht="12.75" customHeight="1" thickBot="1" x14ac:dyDescent="0.25">
      <c r="A974" s="414"/>
      <c r="B974" s="447" t="s">
        <v>31</v>
      </c>
      <c r="C974" s="173"/>
      <c r="D974" s="366"/>
      <c r="E974" s="137"/>
      <c r="F974" s="137">
        <v>1</v>
      </c>
      <c r="G974" s="277" t="s">
        <v>25</v>
      </c>
      <c r="H974" s="140">
        <v>0</v>
      </c>
      <c r="I974" s="14">
        <f>H974</f>
        <v>0</v>
      </c>
      <c r="J974" s="220"/>
      <c r="K974" s="221">
        <v>0</v>
      </c>
      <c r="L974" s="216">
        <f>I974*K974</f>
        <v>0</v>
      </c>
      <c r="M974" s="324">
        <f>K974/F974</f>
        <v>0</v>
      </c>
    </row>
    <row r="975" spans="1:13" ht="12.75" customHeight="1" thickBot="1" x14ac:dyDescent="0.25">
      <c r="A975" s="122"/>
      <c r="B975" s="123"/>
      <c r="C975" s="170"/>
      <c r="D975" s="171"/>
      <c r="E975" s="127"/>
      <c r="F975" s="127"/>
      <c r="G975" s="128"/>
      <c r="H975" s="161"/>
      <c r="I975" s="36"/>
      <c r="J975" s="396"/>
      <c r="K975" s="397"/>
      <c r="L975" s="391"/>
      <c r="M975" s="398"/>
    </row>
    <row r="976" spans="1:13" ht="12.75" customHeight="1" thickBot="1" x14ac:dyDescent="0.25">
      <c r="A976" s="113">
        <v>801770</v>
      </c>
      <c r="B976" s="114" t="s">
        <v>803</v>
      </c>
      <c r="C976" s="115" t="s">
        <v>237</v>
      </c>
      <c r="D976" s="168" t="s">
        <v>804</v>
      </c>
      <c r="E976" s="116">
        <v>12</v>
      </c>
      <c r="F976" s="208">
        <v>12</v>
      </c>
      <c r="G976" s="210" t="s">
        <v>23</v>
      </c>
      <c r="H976" s="117">
        <v>0</v>
      </c>
      <c r="I976" s="58">
        <f>$H$976*$F$976/F976</f>
        <v>0</v>
      </c>
      <c r="J976" s="370"/>
      <c r="K976" s="371">
        <v>0</v>
      </c>
      <c r="L976" s="177">
        <f>I976*K976</f>
        <v>0</v>
      </c>
      <c r="M976" s="326">
        <f>K976/F976</f>
        <v>0</v>
      </c>
    </row>
    <row r="977" spans="1:13" ht="12.75" customHeight="1" x14ac:dyDescent="0.2">
      <c r="A977" s="122"/>
      <c r="B977" s="123" t="s">
        <v>805</v>
      </c>
      <c r="C977" s="170" t="s">
        <v>58</v>
      </c>
      <c r="D977" s="171" t="s">
        <v>806</v>
      </c>
      <c r="E977" s="127">
        <v>12</v>
      </c>
      <c r="F977" s="293">
        <v>12</v>
      </c>
      <c r="G977" s="294" t="s">
        <v>23</v>
      </c>
      <c r="H977" s="213"/>
      <c r="I977" s="36">
        <f>$H$976*$F$976/F977</f>
        <v>0</v>
      </c>
      <c r="J977" s="425"/>
      <c r="K977" s="361">
        <v>0</v>
      </c>
      <c r="L977" s="216">
        <f t="shared" ref="L977:L978" si="293">I977*K977</f>
        <v>0</v>
      </c>
      <c r="M977" s="324">
        <f t="shared" ref="M977:M978" si="294">K977/F977</f>
        <v>0</v>
      </c>
    </row>
    <row r="978" spans="1:13" ht="12.75" customHeight="1" thickBot="1" x14ac:dyDescent="0.25">
      <c r="A978" s="122"/>
      <c r="B978" s="123"/>
      <c r="C978" s="170" t="s">
        <v>49</v>
      </c>
      <c r="D978" s="171" t="s">
        <v>807</v>
      </c>
      <c r="E978" s="127">
        <v>72</v>
      </c>
      <c r="F978" s="127">
        <v>12</v>
      </c>
      <c r="G978" s="128" t="s">
        <v>23</v>
      </c>
      <c r="H978" s="204"/>
      <c r="I978" s="36">
        <f>$H$976*$F$976/F978</f>
        <v>0</v>
      </c>
      <c r="J978" s="425"/>
      <c r="K978" s="361">
        <v>0</v>
      </c>
      <c r="L978" s="216">
        <f t="shared" si="293"/>
        <v>0</v>
      </c>
      <c r="M978" s="324">
        <f t="shared" si="294"/>
        <v>0</v>
      </c>
    </row>
    <row r="979" spans="1:13" ht="12.75" customHeight="1" thickBot="1" x14ac:dyDescent="0.25">
      <c r="A979" s="414"/>
      <c r="B979" s="415" t="s">
        <v>31</v>
      </c>
      <c r="C979" s="173"/>
      <c r="D979" s="174"/>
      <c r="E979" s="165"/>
      <c r="F979" s="165">
        <v>1</v>
      </c>
      <c r="G979" s="277" t="s">
        <v>25</v>
      </c>
      <c r="H979" s="140">
        <v>0</v>
      </c>
      <c r="I979" s="14">
        <f>H979</f>
        <v>0</v>
      </c>
      <c r="J979" s="220"/>
      <c r="K979" s="221">
        <v>0</v>
      </c>
      <c r="L979" s="216">
        <f>I979*K979</f>
        <v>0</v>
      </c>
      <c r="M979" s="324">
        <f>K979/F979</f>
        <v>0</v>
      </c>
    </row>
    <row r="980" spans="1:13" ht="12.75" customHeight="1" x14ac:dyDescent="0.2">
      <c r="A980" s="122"/>
      <c r="B980" s="123"/>
      <c r="C980" s="170"/>
      <c r="D980" s="171"/>
      <c r="E980" s="127"/>
      <c r="F980" s="127"/>
      <c r="G980" s="128"/>
      <c r="H980" s="161"/>
      <c r="I980" s="36"/>
      <c r="J980" s="396"/>
      <c r="K980" s="397"/>
      <c r="L980" s="391"/>
      <c r="M980" s="398"/>
    </row>
    <row r="981" spans="1:13" ht="12.75" customHeight="1" thickBot="1" x14ac:dyDescent="0.25">
      <c r="A981" s="122"/>
      <c r="B981" s="123"/>
      <c r="C981" s="170"/>
      <c r="D981" s="171"/>
      <c r="E981" s="127"/>
      <c r="F981" s="127"/>
      <c r="G981" s="128"/>
      <c r="H981" s="161"/>
      <c r="I981" s="36"/>
      <c r="J981" s="396"/>
      <c r="K981" s="397"/>
      <c r="L981" s="391"/>
      <c r="M981" s="398"/>
    </row>
    <row r="982" spans="1:13" ht="12.75" customHeight="1" thickBot="1" x14ac:dyDescent="0.25">
      <c r="A982" s="113">
        <v>801780</v>
      </c>
      <c r="B982" s="114" t="s">
        <v>808</v>
      </c>
      <c r="C982" s="115" t="s">
        <v>237</v>
      </c>
      <c r="D982" s="168" t="s">
        <v>809</v>
      </c>
      <c r="E982" s="116">
        <v>1</v>
      </c>
      <c r="F982" s="116">
        <v>1</v>
      </c>
      <c r="G982" s="115" t="s">
        <v>25</v>
      </c>
      <c r="H982" s="117">
        <v>60</v>
      </c>
      <c r="I982" s="58">
        <f>$H$982*$F$982/F982</f>
        <v>60</v>
      </c>
      <c r="J982" s="370"/>
      <c r="K982" s="371">
        <v>0</v>
      </c>
      <c r="L982" s="177">
        <f>I982*K982</f>
        <v>0</v>
      </c>
      <c r="M982" s="326">
        <f>K982/F982</f>
        <v>0</v>
      </c>
    </row>
    <row r="983" spans="1:13" ht="12.75" customHeight="1" x14ac:dyDescent="0.2">
      <c r="A983" s="122"/>
      <c r="B983" s="123" t="s">
        <v>805</v>
      </c>
      <c r="C983" s="170" t="s">
        <v>58</v>
      </c>
      <c r="D983" s="171" t="s">
        <v>810</v>
      </c>
      <c r="E983" s="127">
        <v>6</v>
      </c>
      <c r="F983" s="127">
        <v>1</v>
      </c>
      <c r="G983" s="128" t="s">
        <v>25</v>
      </c>
      <c r="H983" s="224"/>
      <c r="I983" s="36">
        <f>$H$982*$F$982/F983</f>
        <v>60</v>
      </c>
      <c r="J983" s="425"/>
      <c r="K983" s="361">
        <v>0</v>
      </c>
      <c r="L983" s="216">
        <f t="shared" ref="L983:L984" si="295">I983*K983</f>
        <v>0</v>
      </c>
      <c r="M983" s="324">
        <f t="shared" ref="M983:M984" si="296">K983/F983</f>
        <v>0</v>
      </c>
    </row>
    <row r="984" spans="1:13" ht="12.75" customHeight="1" x14ac:dyDescent="0.2">
      <c r="A984" s="122"/>
      <c r="B984" s="123"/>
      <c r="C984" s="170" t="s">
        <v>49</v>
      </c>
      <c r="D984" s="171" t="s">
        <v>811</v>
      </c>
      <c r="E984" s="127">
        <v>24</v>
      </c>
      <c r="F984" s="127">
        <v>1</v>
      </c>
      <c r="G984" s="128" t="s">
        <v>25</v>
      </c>
      <c r="H984" s="204"/>
      <c r="I984" s="36">
        <f>$H$982*$F$982/F984</f>
        <v>60</v>
      </c>
      <c r="J984" s="425"/>
      <c r="K984" s="361">
        <v>0</v>
      </c>
      <c r="L984" s="216">
        <f t="shared" si="295"/>
        <v>0</v>
      </c>
      <c r="M984" s="324">
        <f t="shared" si="296"/>
        <v>0</v>
      </c>
    </row>
    <row r="985" spans="1:13" ht="12.75" customHeight="1" x14ac:dyDescent="0.2">
      <c r="A985" s="122"/>
      <c r="B985" s="123"/>
      <c r="C985" s="170"/>
      <c r="D985" s="171"/>
      <c r="E985" s="127"/>
      <c r="F985" s="127"/>
      <c r="G985" s="128"/>
      <c r="H985" s="161"/>
      <c r="I985" s="45"/>
      <c r="J985" s="396"/>
      <c r="K985" s="397"/>
      <c r="L985" s="391"/>
      <c r="M985" s="398"/>
    </row>
    <row r="986" spans="1:13" ht="15" customHeight="1" x14ac:dyDescent="0.2">
      <c r="A986" s="122"/>
      <c r="B986" s="123"/>
      <c r="C986" s="170"/>
      <c r="D986" s="171"/>
      <c r="E986" s="127"/>
      <c r="F986" s="127"/>
      <c r="G986" s="128"/>
      <c r="H986" s="161"/>
      <c r="I986" s="36"/>
      <c r="J986" s="396"/>
      <c r="K986" s="397"/>
      <c r="L986" s="391"/>
      <c r="M986" s="398"/>
    </row>
    <row r="987" spans="1:13" ht="15" customHeight="1" thickBot="1" x14ac:dyDescent="0.25">
      <c r="A987" s="122"/>
      <c r="B987" s="123"/>
      <c r="C987" s="170"/>
      <c r="D987" s="171"/>
      <c r="E987" s="127"/>
      <c r="F987" s="127"/>
      <c r="G987" s="128"/>
      <c r="H987" s="161"/>
      <c r="I987" s="36"/>
      <c r="J987" s="396"/>
      <c r="K987" s="397"/>
      <c r="L987" s="391"/>
      <c r="M987" s="398"/>
    </row>
    <row r="988" spans="1:13" ht="15" customHeight="1" thickBot="1" x14ac:dyDescent="0.25">
      <c r="A988" s="113">
        <v>801790</v>
      </c>
      <c r="B988" s="114" t="s">
        <v>812</v>
      </c>
      <c r="C988" s="115" t="s">
        <v>237</v>
      </c>
      <c r="D988" s="168" t="s">
        <v>813</v>
      </c>
      <c r="E988" s="116">
        <v>12</v>
      </c>
      <c r="F988" s="116">
        <v>6</v>
      </c>
      <c r="G988" s="115" t="s">
        <v>23</v>
      </c>
      <c r="H988" s="117">
        <v>5</v>
      </c>
      <c r="I988" s="58">
        <f>$H$988*$F$988/F988</f>
        <v>5</v>
      </c>
      <c r="J988" s="370"/>
      <c r="K988" s="371">
        <v>0</v>
      </c>
      <c r="L988" s="177">
        <f>I988*K988</f>
        <v>0</v>
      </c>
      <c r="M988" s="326">
        <f>K988/F988</f>
        <v>0</v>
      </c>
    </row>
    <row r="989" spans="1:13" ht="15" customHeight="1" x14ac:dyDescent="0.2">
      <c r="A989" s="122"/>
      <c r="B989" s="123" t="s">
        <v>805</v>
      </c>
      <c r="C989" s="170" t="s">
        <v>58</v>
      </c>
      <c r="D989" s="171" t="s">
        <v>814</v>
      </c>
      <c r="E989" s="127">
        <v>6</v>
      </c>
      <c r="F989" s="127">
        <v>6</v>
      </c>
      <c r="G989" s="128" t="s">
        <v>23</v>
      </c>
      <c r="H989" s="224"/>
      <c r="I989" s="36">
        <f>$H$988*$F$988/F989</f>
        <v>5</v>
      </c>
      <c r="J989" s="425"/>
      <c r="K989" s="361">
        <v>0</v>
      </c>
      <c r="L989" s="216">
        <f t="shared" ref="L989:L990" si="297">I989*K989</f>
        <v>0</v>
      </c>
      <c r="M989" s="324">
        <f t="shared" ref="M989:M990" si="298">K989/F989</f>
        <v>0</v>
      </c>
    </row>
    <row r="990" spans="1:13" ht="15" customHeight="1" thickBot="1" x14ac:dyDescent="0.25">
      <c r="A990" s="122"/>
      <c r="B990" s="123"/>
      <c r="C990" s="170" t="s">
        <v>49</v>
      </c>
      <c r="D990" s="171" t="s">
        <v>815</v>
      </c>
      <c r="E990" s="127">
        <v>72</v>
      </c>
      <c r="F990" s="127">
        <v>6</v>
      </c>
      <c r="G990" s="128" t="s">
        <v>23</v>
      </c>
      <c r="H990" s="204"/>
      <c r="I990" s="36">
        <f>$H$988*$F$988/F990</f>
        <v>5</v>
      </c>
      <c r="J990" s="425"/>
      <c r="K990" s="361">
        <v>0</v>
      </c>
      <c r="L990" s="216">
        <f t="shared" si="297"/>
        <v>0</v>
      </c>
      <c r="M990" s="324">
        <f t="shared" si="298"/>
        <v>0</v>
      </c>
    </row>
    <row r="991" spans="1:13" ht="12.75" customHeight="1" thickBot="1" x14ac:dyDescent="0.25">
      <c r="A991" s="414"/>
      <c r="B991" s="415" t="s">
        <v>31</v>
      </c>
      <c r="C991" s="173"/>
      <c r="D991" s="174"/>
      <c r="E991" s="165"/>
      <c r="F991" s="165">
        <v>1</v>
      </c>
      <c r="G991" s="277" t="s">
        <v>25</v>
      </c>
      <c r="H991" s="140">
        <v>0</v>
      </c>
      <c r="I991" s="14">
        <f>H991</f>
        <v>0</v>
      </c>
      <c r="J991" s="220"/>
      <c r="K991" s="221">
        <v>0</v>
      </c>
      <c r="L991" s="216">
        <f>I991*K991</f>
        <v>0</v>
      </c>
      <c r="M991" s="324">
        <f>K991/F991</f>
        <v>0</v>
      </c>
    </row>
    <row r="992" spans="1:13" ht="15" customHeight="1" x14ac:dyDescent="0.2">
      <c r="A992" s="122"/>
      <c r="B992" s="123"/>
      <c r="C992" s="170"/>
      <c r="D992" s="171"/>
      <c r="E992" s="127"/>
      <c r="F992" s="127"/>
      <c r="G992" s="128"/>
      <c r="H992" s="161"/>
      <c r="I992" s="36"/>
      <c r="J992" s="396"/>
      <c r="K992" s="397"/>
      <c r="L992" s="391"/>
      <c r="M992" s="398"/>
    </row>
    <row r="993" spans="1:13" ht="15" customHeight="1" thickBot="1" x14ac:dyDescent="0.25">
      <c r="A993" s="226"/>
      <c r="B993" s="286"/>
      <c r="C993" s="228"/>
      <c r="D993" s="287"/>
      <c r="E993" s="230"/>
      <c r="F993" s="230"/>
      <c r="G993" s="231"/>
      <c r="H993" s="166"/>
      <c r="I993" s="42"/>
      <c r="J993" s="385"/>
      <c r="K993" s="386"/>
      <c r="L993" s="387"/>
      <c r="M993" s="388"/>
    </row>
    <row r="994" spans="1:13" ht="15" customHeight="1" thickBot="1" x14ac:dyDescent="0.25">
      <c r="A994" s="232">
        <v>801800</v>
      </c>
      <c r="B994" s="233" t="s">
        <v>816</v>
      </c>
      <c r="C994" s="128" t="s">
        <v>237</v>
      </c>
      <c r="D994" s="191" t="s">
        <v>817</v>
      </c>
      <c r="E994" s="234">
        <v>12</v>
      </c>
      <c r="F994" s="234">
        <v>6</v>
      </c>
      <c r="G994" s="128" t="s">
        <v>23</v>
      </c>
      <c r="H994" s="156">
        <v>7</v>
      </c>
      <c r="I994" s="51">
        <f>$H$994*$F$994/F994</f>
        <v>7</v>
      </c>
      <c r="J994" s="358"/>
      <c r="K994" s="359">
        <v>0</v>
      </c>
      <c r="L994" s="216">
        <f>I994*K994</f>
        <v>0</v>
      </c>
      <c r="M994" s="324">
        <f>K994/F994</f>
        <v>0</v>
      </c>
    </row>
    <row r="995" spans="1:13" ht="15" customHeight="1" x14ac:dyDescent="0.2">
      <c r="A995" s="122"/>
      <c r="B995" s="123" t="s">
        <v>805</v>
      </c>
      <c r="C995" s="170" t="s">
        <v>58</v>
      </c>
      <c r="D995" s="171" t="s">
        <v>818</v>
      </c>
      <c r="E995" s="127">
        <v>6</v>
      </c>
      <c r="F995" s="127">
        <v>6</v>
      </c>
      <c r="G995" s="128" t="s">
        <v>23</v>
      </c>
      <c r="H995" s="224"/>
      <c r="I995" s="36">
        <f>$H$994*$F$994/F995</f>
        <v>7</v>
      </c>
      <c r="J995" s="425"/>
      <c r="K995" s="361">
        <v>0</v>
      </c>
      <c r="L995" s="216">
        <f t="shared" ref="L995:L996" si="299">I995*K995</f>
        <v>0</v>
      </c>
      <c r="M995" s="324">
        <f t="shared" ref="M995:M996" si="300">K995/F995</f>
        <v>0</v>
      </c>
    </row>
    <row r="996" spans="1:13" ht="15" customHeight="1" thickBot="1" x14ac:dyDescent="0.25">
      <c r="A996" s="122"/>
      <c r="B996" s="123"/>
      <c r="C996" s="170" t="s">
        <v>49</v>
      </c>
      <c r="D996" s="171" t="s">
        <v>819</v>
      </c>
      <c r="E996" s="127">
        <v>36</v>
      </c>
      <c r="F996" s="127">
        <v>6</v>
      </c>
      <c r="G996" s="128" t="s">
        <v>23</v>
      </c>
      <c r="H996" s="204"/>
      <c r="I996" s="36">
        <f>$H$994*$F$994/F996</f>
        <v>7</v>
      </c>
      <c r="J996" s="425"/>
      <c r="K996" s="361">
        <v>0</v>
      </c>
      <c r="L996" s="216">
        <f t="shared" si="299"/>
        <v>0</v>
      </c>
      <c r="M996" s="324">
        <f t="shared" si="300"/>
        <v>0</v>
      </c>
    </row>
    <row r="997" spans="1:13" ht="12.75" customHeight="1" thickBot="1" x14ac:dyDescent="0.25">
      <c r="A997" s="414"/>
      <c r="B997" s="415" t="s">
        <v>31</v>
      </c>
      <c r="C997" s="173"/>
      <c r="D997" s="174"/>
      <c r="E997" s="165"/>
      <c r="F997" s="165">
        <v>1</v>
      </c>
      <c r="G997" s="277" t="s">
        <v>25</v>
      </c>
      <c r="H997" s="140">
        <v>0</v>
      </c>
      <c r="I997" s="14">
        <f>H997</f>
        <v>0</v>
      </c>
      <c r="J997" s="220"/>
      <c r="K997" s="221">
        <v>0</v>
      </c>
      <c r="L997" s="216">
        <f>I997*K997</f>
        <v>0</v>
      </c>
      <c r="M997" s="324">
        <f>K997/F997</f>
        <v>0</v>
      </c>
    </row>
    <row r="998" spans="1:13" ht="15" customHeight="1" x14ac:dyDescent="0.2">
      <c r="A998" s="122"/>
      <c r="B998" s="123"/>
      <c r="C998" s="170"/>
      <c r="D998" s="171"/>
      <c r="E998" s="127"/>
      <c r="F998" s="127"/>
      <c r="G998" s="128"/>
      <c r="H998" s="161"/>
      <c r="I998" s="36"/>
      <c r="J998" s="396"/>
      <c r="K998" s="397"/>
      <c r="L998" s="391"/>
      <c r="M998" s="398"/>
    </row>
    <row r="999" spans="1:13" ht="15" customHeight="1" thickBot="1" x14ac:dyDescent="0.25">
      <c r="A999" s="226"/>
      <c r="B999" s="286"/>
      <c r="C999" s="228"/>
      <c r="D999" s="287"/>
      <c r="E999" s="230"/>
      <c r="F999" s="230"/>
      <c r="G999" s="231"/>
      <c r="H999" s="166"/>
      <c r="I999" s="42"/>
      <c r="J999" s="385"/>
      <c r="K999" s="386"/>
      <c r="L999" s="387"/>
      <c r="M999" s="388"/>
    </row>
    <row r="1000" spans="1:13" ht="15" customHeight="1" thickBot="1" x14ac:dyDescent="0.25">
      <c r="A1000" s="232">
        <v>801810</v>
      </c>
      <c r="B1000" s="233" t="s">
        <v>820</v>
      </c>
      <c r="C1000" s="128" t="s">
        <v>266</v>
      </c>
      <c r="D1000" s="191">
        <v>746108</v>
      </c>
      <c r="E1000" s="234">
        <v>48</v>
      </c>
      <c r="F1000" s="234">
        <v>12</v>
      </c>
      <c r="G1000" s="128" t="s">
        <v>23</v>
      </c>
      <c r="H1000" s="156">
        <v>3</v>
      </c>
      <c r="I1000" s="51">
        <f>$H$1000*$F$1000/F1000</f>
        <v>3</v>
      </c>
      <c r="J1000" s="358"/>
      <c r="K1000" s="359">
        <v>0</v>
      </c>
      <c r="L1000" s="216">
        <f>I1000*K1000</f>
        <v>0</v>
      </c>
      <c r="M1000" s="324">
        <f>K1000/F1000</f>
        <v>0</v>
      </c>
    </row>
    <row r="1001" spans="1:13" ht="15" customHeight="1" x14ac:dyDescent="0.2">
      <c r="A1001" s="122"/>
      <c r="B1001" s="123" t="s">
        <v>1503</v>
      </c>
      <c r="C1001" s="170" t="s">
        <v>53</v>
      </c>
      <c r="D1001" s="171" t="s">
        <v>1492</v>
      </c>
      <c r="E1001" s="127">
        <v>12</v>
      </c>
      <c r="F1001" s="127">
        <v>12</v>
      </c>
      <c r="G1001" s="128" t="s">
        <v>23</v>
      </c>
      <c r="H1001" s="224"/>
      <c r="I1001" s="36">
        <f>$H$1000*$F$1000/F1001</f>
        <v>3</v>
      </c>
      <c r="J1001" s="425"/>
      <c r="K1001" s="361">
        <v>0</v>
      </c>
      <c r="L1001" s="216">
        <f t="shared" ref="L1001:L1003" si="301">I1001*K1001</f>
        <v>0</v>
      </c>
      <c r="M1001" s="324">
        <f t="shared" ref="M1001:M1003" si="302">K1001/F1001</f>
        <v>0</v>
      </c>
    </row>
    <row r="1002" spans="1:13" ht="15" customHeight="1" x14ac:dyDescent="0.2">
      <c r="A1002" s="122"/>
      <c r="B1002" s="123" t="s">
        <v>35</v>
      </c>
      <c r="C1002" s="170" t="s">
        <v>29</v>
      </c>
      <c r="D1002" s="171">
        <v>47118</v>
      </c>
      <c r="E1002" s="127">
        <v>12</v>
      </c>
      <c r="F1002" s="127">
        <v>12</v>
      </c>
      <c r="G1002" s="128" t="s">
        <v>23</v>
      </c>
      <c r="H1002" s="204"/>
      <c r="I1002" s="36">
        <f>$H$1000*$F$1000/F1002</f>
        <v>3</v>
      </c>
      <c r="J1002" s="425"/>
      <c r="K1002" s="361">
        <v>0</v>
      </c>
      <c r="L1002" s="216">
        <f t="shared" si="301"/>
        <v>0</v>
      </c>
      <c r="M1002" s="324">
        <f t="shared" si="302"/>
        <v>0</v>
      </c>
    </row>
    <row r="1003" spans="1:13" ht="14.25" customHeight="1" thickBot="1" x14ac:dyDescent="0.25">
      <c r="A1003" s="122"/>
      <c r="B1003" s="123"/>
      <c r="C1003" s="190" t="s">
        <v>49</v>
      </c>
      <c r="D1003" s="314" t="s">
        <v>824</v>
      </c>
      <c r="E1003" s="127">
        <v>48</v>
      </c>
      <c r="F1003" s="127">
        <v>12</v>
      </c>
      <c r="G1003" s="128" t="s">
        <v>23</v>
      </c>
      <c r="H1003" s="204"/>
      <c r="I1003" s="36">
        <f>$H$1000*$F$1000/F1003</f>
        <v>3</v>
      </c>
      <c r="J1003" s="425"/>
      <c r="K1003" s="361">
        <v>0</v>
      </c>
      <c r="L1003" s="216">
        <f t="shared" si="301"/>
        <v>0</v>
      </c>
      <c r="M1003" s="324">
        <f t="shared" si="302"/>
        <v>0</v>
      </c>
    </row>
    <row r="1004" spans="1:13" ht="12.75" customHeight="1" thickBot="1" x14ac:dyDescent="0.25">
      <c r="A1004" s="414"/>
      <c r="B1004" s="415" t="s">
        <v>31</v>
      </c>
      <c r="C1004" s="415"/>
      <c r="D1004" s="174"/>
      <c r="E1004" s="165"/>
      <c r="F1004" s="165">
        <v>1</v>
      </c>
      <c r="G1004" s="277" t="s">
        <v>25</v>
      </c>
      <c r="H1004" s="140">
        <v>0</v>
      </c>
      <c r="I1004" s="14">
        <f>H1004</f>
        <v>0</v>
      </c>
      <c r="J1004" s="220"/>
      <c r="K1004" s="221">
        <v>0</v>
      </c>
      <c r="L1004" s="216">
        <f>I1004*K1004</f>
        <v>0</v>
      </c>
      <c r="M1004" s="324">
        <f>K1004/F1004</f>
        <v>0</v>
      </c>
    </row>
    <row r="1005" spans="1:13" ht="15" customHeight="1" thickBot="1" x14ac:dyDescent="0.25">
      <c r="A1005" s="226"/>
      <c r="B1005" s="286"/>
      <c r="C1005" s="228"/>
      <c r="D1005" s="287"/>
      <c r="E1005" s="230"/>
      <c r="F1005" s="230"/>
      <c r="G1005" s="231"/>
      <c r="H1005" s="166"/>
      <c r="I1005" s="42"/>
      <c r="J1005" s="385"/>
      <c r="K1005" s="386"/>
      <c r="L1005" s="387"/>
      <c r="M1005" s="388"/>
    </row>
    <row r="1006" spans="1:13" ht="15" customHeight="1" thickBot="1" x14ac:dyDescent="0.25">
      <c r="A1006" s="232">
        <v>801820</v>
      </c>
      <c r="B1006" s="233" t="s">
        <v>822</v>
      </c>
      <c r="C1006" s="128" t="s">
        <v>266</v>
      </c>
      <c r="D1006" s="191">
        <v>746106</v>
      </c>
      <c r="E1006" s="234">
        <v>144</v>
      </c>
      <c r="F1006" s="234">
        <v>12</v>
      </c>
      <c r="G1006" s="128" t="s">
        <v>23</v>
      </c>
      <c r="H1006" s="156">
        <v>3</v>
      </c>
      <c r="I1006" s="51">
        <f>$H$1006*$F$1006/F1006</f>
        <v>3</v>
      </c>
      <c r="J1006" s="358"/>
      <c r="K1006" s="359">
        <v>0</v>
      </c>
      <c r="L1006" s="216">
        <f>I1006*K1006</f>
        <v>0</v>
      </c>
      <c r="M1006" s="324">
        <f>K1006/F1006</f>
        <v>0</v>
      </c>
    </row>
    <row r="1007" spans="1:13" ht="15" customHeight="1" x14ac:dyDescent="0.2">
      <c r="A1007" s="122"/>
      <c r="B1007" s="123" t="s">
        <v>823</v>
      </c>
      <c r="C1007" s="170" t="s">
        <v>53</v>
      </c>
      <c r="D1007" s="171">
        <v>724</v>
      </c>
      <c r="E1007" s="127">
        <v>12</v>
      </c>
      <c r="F1007" s="127">
        <v>12</v>
      </c>
      <c r="G1007" s="128" t="s">
        <v>23</v>
      </c>
      <c r="H1007" s="224"/>
      <c r="I1007" s="36">
        <f>$H$1006*$F$1006/F1007</f>
        <v>3</v>
      </c>
      <c r="J1007" s="425"/>
      <c r="K1007" s="361">
        <v>0</v>
      </c>
      <c r="L1007" s="216">
        <f t="shared" ref="L1007:L1009" si="303">I1007*K1007</f>
        <v>0</v>
      </c>
      <c r="M1007" s="324">
        <f t="shared" ref="M1007:M1009" si="304">K1007/F1007</f>
        <v>0</v>
      </c>
    </row>
    <row r="1008" spans="1:13" ht="15" customHeight="1" x14ac:dyDescent="0.2">
      <c r="A1008" s="122"/>
      <c r="B1008" s="123"/>
      <c r="C1008" s="190" t="s">
        <v>29</v>
      </c>
      <c r="D1008" s="171">
        <v>47119</v>
      </c>
      <c r="E1008" s="127">
        <v>12</v>
      </c>
      <c r="F1008" s="127">
        <v>12</v>
      </c>
      <c r="G1008" s="128" t="s">
        <v>23</v>
      </c>
      <c r="H1008" s="204"/>
      <c r="I1008" s="36">
        <f>$H$1006*$F$1006/F1008</f>
        <v>3</v>
      </c>
      <c r="J1008" s="425"/>
      <c r="K1008" s="361">
        <v>0</v>
      </c>
      <c r="L1008" s="216">
        <f t="shared" si="303"/>
        <v>0</v>
      </c>
      <c r="M1008" s="324">
        <f t="shared" si="304"/>
        <v>0</v>
      </c>
    </row>
    <row r="1009" spans="1:13" ht="15" customHeight="1" thickBot="1" x14ac:dyDescent="0.25">
      <c r="A1009" s="122"/>
      <c r="B1009" s="211"/>
      <c r="C1009" s="294" t="s">
        <v>49</v>
      </c>
      <c r="D1009" s="171" t="s">
        <v>821</v>
      </c>
      <c r="E1009" s="127">
        <v>48</v>
      </c>
      <c r="F1009" s="127">
        <v>12</v>
      </c>
      <c r="G1009" s="128" t="s">
        <v>23</v>
      </c>
      <c r="H1009" s="204"/>
      <c r="I1009" s="36">
        <f>$H$1006*$F$1006/F1009</f>
        <v>3</v>
      </c>
      <c r="J1009" s="425"/>
      <c r="K1009" s="361">
        <v>0</v>
      </c>
      <c r="L1009" s="216">
        <f t="shared" si="303"/>
        <v>0</v>
      </c>
      <c r="M1009" s="324">
        <f t="shared" si="304"/>
        <v>0</v>
      </c>
    </row>
    <row r="1010" spans="1:13" ht="12.75" customHeight="1" thickBot="1" x14ac:dyDescent="0.25">
      <c r="A1010" s="414"/>
      <c r="B1010" s="441" t="s">
        <v>31</v>
      </c>
      <c r="C1010" s="415"/>
      <c r="D1010" s="174"/>
      <c r="E1010" s="165"/>
      <c r="F1010" s="165">
        <v>1</v>
      </c>
      <c r="G1010" s="277" t="s">
        <v>25</v>
      </c>
      <c r="H1010" s="140">
        <v>0</v>
      </c>
      <c r="I1010" s="14">
        <f>H1010</f>
        <v>0</v>
      </c>
      <c r="J1010" s="220"/>
      <c r="K1010" s="221">
        <v>0</v>
      </c>
      <c r="L1010" s="216">
        <f>I1010*K1010</f>
        <v>0</v>
      </c>
      <c r="M1010" s="324">
        <f>K1010/F1010</f>
        <v>0</v>
      </c>
    </row>
    <row r="1011" spans="1:13" ht="15" customHeight="1" thickBot="1" x14ac:dyDescent="0.25">
      <c r="A1011" s="122"/>
      <c r="B1011" s="123"/>
      <c r="C1011" s="170"/>
      <c r="D1011" s="171"/>
      <c r="E1011" s="127"/>
      <c r="F1011" s="127"/>
      <c r="G1011" s="128"/>
      <c r="H1011" s="161"/>
      <c r="I1011" s="36"/>
      <c r="J1011" s="396"/>
      <c r="K1011" s="397"/>
      <c r="L1011" s="391"/>
      <c r="M1011" s="404"/>
    </row>
    <row r="1012" spans="1:13" ht="15" customHeight="1" thickBot="1" x14ac:dyDescent="0.25">
      <c r="A1012" s="113">
        <v>801830</v>
      </c>
      <c r="B1012" s="114" t="s">
        <v>825</v>
      </c>
      <c r="C1012" s="115" t="s">
        <v>58</v>
      </c>
      <c r="D1012" s="168" t="s">
        <v>826</v>
      </c>
      <c r="E1012" s="116">
        <v>1</v>
      </c>
      <c r="F1012" s="116">
        <v>1</v>
      </c>
      <c r="G1012" s="115" t="s">
        <v>25</v>
      </c>
      <c r="H1012" s="117">
        <v>4</v>
      </c>
      <c r="I1012" s="58">
        <f>$H$1012*$F$1012/F1012</f>
        <v>4</v>
      </c>
      <c r="J1012" s="370"/>
      <c r="K1012" s="371">
        <v>0</v>
      </c>
      <c r="L1012" s="177">
        <f>I1012*K1012</f>
        <v>0</v>
      </c>
      <c r="M1012" s="326">
        <f>K1012/F1012</f>
        <v>0</v>
      </c>
    </row>
    <row r="1013" spans="1:13" ht="15" customHeight="1" x14ac:dyDescent="0.2">
      <c r="A1013" s="122"/>
      <c r="B1013" s="123" t="s">
        <v>827</v>
      </c>
      <c r="C1013" s="170" t="s">
        <v>248</v>
      </c>
      <c r="D1013" s="171" t="s">
        <v>828</v>
      </c>
      <c r="E1013" s="127">
        <v>1</v>
      </c>
      <c r="F1013" s="127">
        <v>1</v>
      </c>
      <c r="G1013" s="128" t="s">
        <v>25</v>
      </c>
      <c r="H1013" s="224"/>
      <c r="I1013" s="36">
        <f>$H$1012*$F$1012/F1013</f>
        <v>4</v>
      </c>
      <c r="J1013" s="425"/>
      <c r="K1013" s="361">
        <v>0</v>
      </c>
      <c r="L1013" s="216">
        <f t="shared" ref="L1013:L1015" si="305">I1013*K1013</f>
        <v>0</v>
      </c>
      <c r="M1013" s="324">
        <f t="shared" ref="M1013:M1015" si="306">K1013/F1013</f>
        <v>0</v>
      </c>
    </row>
    <row r="1014" spans="1:13" ht="15" customHeight="1" x14ac:dyDescent="0.2">
      <c r="A1014" s="122"/>
      <c r="B1014" s="123" t="s">
        <v>829</v>
      </c>
      <c r="C1014" s="170" t="s">
        <v>120</v>
      </c>
      <c r="D1014" s="171" t="s">
        <v>830</v>
      </c>
      <c r="E1014" s="127">
        <v>1</v>
      </c>
      <c r="F1014" s="127">
        <v>1</v>
      </c>
      <c r="G1014" s="128" t="s">
        <v>25</v>
      </c>
      <c r="H1014" s="204"/>
      <c r="I1014" s="36">
        <f>$H$1012*$F$1012/F1014</f>
        <v>4</v>
      </c>
      <c r="J1014" s="425"/>
      <c r="K1014" s="361">
        <v>0</v>
      </c>
      <c r="L1014" s="216">
        <f t="shared" si="305"/>
        <v>0</v>
      </c>
      <c r="M1014" s="324">
        <f t="shared" si="306"/>
        <v>0</v>
      </c>
    </row>
    <row r="1015" spans="1:13" ht="15" customHeight="1" x14ac:dyDescent="0.2">
      <c r="A1015" s="122"/>
      <c r="B1015" s="123"/>
      <c r="C1015" s="170" t="s">
        <v>49</v>
      </c>
      <c r="D1015" s="171" t="s">
        <v>831</v>
      </c>
      <c r="E1015" s="127">
        <v>1</v>
      </c>
      <c r="F1015" s="127">
        <v>1</v>
      </c>
      <c r="G1015" s="128" t="s">
        <v>25</v>
      </c>
      <c r="H1015" s="204"/>
      <c r="I1015" s="36">
        <f>$H$1012*$F$1012/F1015</f>
        <v>4</v>
      </c>
      <c r="J1015" s="425"/>
      <c r="K1015" s="361">
        <v>0</v>
      </c>
      <c r="L1015" s="216">
        <f t="shared" si="305"/>
        <v>0</v>
      </c>
      <c r="M1015" s="324">
        <f t="shared" si="306"/>
        <v>0</v>
      </c>
    </row>
    <row r="1016" spans="1:13" ht="15" customHeight="1" x14ac:dyDescent="0.2">
      <c r="A1016" s="122"/>
      <c r="B1016" s="123"/>
      <c r="C1016" s="170"/>
      <c r="D1016" s="171"/>
      <c r="E1016" s="127"/>
      <c r="F1016" s="127"/>
      <c r="G1016" s="128"/>
      <c r="H1016" s="161"/>
      <c r="I1016" s="45"/>
      <c r="J1016" s="396"/>
      <c r="K1016" s="397"/>
      <c r="L1016" s="391"/>
      <c r="M1016" s="398"/>
    </row>
    <row r="1017" spans="1:13" ht="15" customHeight="1" thickBot="1" x14ac:dyDescent="0.25">
      <c r="A1017" s="122"/>
      <c r="B1017" s="123"/>
      <c r="C1017" s="170"/>
      <c r="D1017" s="171"/>
      <c r="E1017" s="127"/>
      <c r="F1017" s="127"/>
      <c r="G1017" s="128"/>
      <c r="H1017" s="161"/>
      <c r="I1017" s="36"/>
      <c r="J1017" s="396"/>
      <c r="K1017" s="397"/>
      <c r="L1017" s="391"/>
      <c r="M1017" s="398"/>
    </row>
    <row r="1018" spans="1:13" ht="15" customHeight="1" thickBot="1" x14ac:dyDescent="0.25">
      <c r="A1018" s="113">
        <v>801840</v>
      </c>
      <c r="B1018" s="114" t="s">
        <v>832</v>
      </c>
      <c r="C1018" s="115" t="s">
        <v>58</v>
      </c>
      <c r="D1018" s="168">
        <v>9690404</v>
      </c>
      <c r="E1018" s="116">
        <v>1</v>
      </c>
      <c r="F1018" s="116">
        <v>1</v>
      </c>
      <c r="G1018" s="115" t="s">
        <v>25</v>
      </c>
      <c r="H1018" s="117">
        <v>0</v>
      </c>
      <c r="I1018" s="58">
        <f>$H$1018*$F$1018/F1018</f>
        <v>0</v>
      </c>
      <c r="J1018" s="370"/>
      <c r="K1018" s="371">
        <v>0</v>
      </c>
      <c r="L1018" s="177">
        <f>I1018*K1018</f>
        <v>0</v>
      </c>
      <c r="M1018" s="326">
        <f>K1018/F1018</f>
        <v>0</v>
      </c>
    </row>
    <row r="1019" spans="1:13" ht="15" customHeight="1" x14ac:dyDescent="0.2">
      <c r="A1019" s="122"/>
      <c r="B1019" s="123" t="s">
        <v>833</v>
      </c>
      <c r="C1019" s="170" t="s">
        <v>120</v>
      </c>
      <c r="D1019" s="171">
        <v>1863896</v>
      </c>
      <c r="E1019" s="127">
        <v>1</v>
      </c>
      <c r="F1019" s="127">
        <v>1</v>
      </c>
      <c r="G1019" s="128" t="s">
        <v>25</v>
      </c>
      <c r="H1019" s="224"/>
      <c r="I1019" s="36">
        <f>$H$1018*$F$1018/F1019</f>
        <v>0</v>
      </c>
      <c r="J1019" s="425"/>
      <c r="K1019" s="361">
        <v>0</v>
      </c>
      <c r="L1019" s="216">
        <f t="shared" ref="L1019" si="307">I1019*K1019</f>
        <v>0</v>
      </c>
      <c r="M1019" s="324">
        <f t="shared" ref="M1019" si="308">K1019/F1019</f>
        <v>0</v>
      </c>
    </row>
    <row r="1020" spans="1:13" ht="15" customHeight="1" x14ac:dyDescent="0.2">
      <c r="A1020" s="122"/>
      <c r="B1020" s="123" t="s">
        <v>834</v>
      </c>
      <c r="C1020" s="170"/>
      <c r="D1020" s="171"/>
      <c r="E1020" s="127"/>
      <c r="F1020" s="127"/>
      <c r="G1020" s="128"/>
      <c r="H1020" s="161"/>
      <c r="I1020" s="45"/>
      <c r="J1020" s="396"/>
      <c r="K1020" s="397"/>
      <c r="L1020" s="391"/>
      <c r="M1020" s="398"/>
    </row>
    <row r="1021" spans="1:13" ht="15" customHeight="1" x14ac:dyDescent="0.2">
      <c r="A1021" s="122"/>
      <c r="B1021" s="123"/>
      <c r="C1021" s="123"/>
      <c r="D1021" s="171"/>
      <c r="E1021" s="239"/>
      <c r="F1021" s="127"/>
      <c r="G1021" s="123"/>
      <c r="H1021" s="161"/>
      <c r="I1021" s="36"/>
      <c r="J1021" s="396"/>
      <c r="K1021" s="397"/>
      <c r="L1021" s="391"/>
      <c r="M1021" s="398"/>
    </row>
    <row r="1022" spans="1:13" ht="15" customHeight="1" thickBot="1" x14ac:dyDescent="0.25">
      <c r="A1022" s="141"/>
      <c r="B1022" s="142"/>
      <c r="C1022" s="143"/>
      <c r="D1022" s="230"/>
      <c r="E1022" s="145"/>
      <c r="F1022" s="146"/>
      <c r="G1022" s="147"/>
      <c r="H1022" s="148"/>
      <c r="I1022" s="43"/>
      <c r="J1022" s="389"/>
      <c r="K1022" s="390"/>
      <c r="L1022" s="391"/>
      <c r="M1022" s="392"/>
    </row>
    <row r="1023" spans="1:13" ht="15" customHeight="1" thickBot="1" x14ac:dyDescent="0.25">
      <c r="A1023" s="113">
        <v>801850</v>
      </c>
      <c r="B1023" s="114" t="s">
        <v>835</v>
      </c>
      <c r="C1023" s="210" t="s">
        <v>266</v>
      </c>
      <c r="D1023" s="476">
        <v>5811624</v>
      </c>
      <c r="E1023" s="208">
        <v>12</v>
      </c>
      <c r="F1023" s="208">
        <v>12</v>
      </c>
      <c r="G1023" s="210" t="s">
        <v>23</v>
      </c>
      <c r="H1023" s="117">
        <v>0</v>
      </c>
      <c r="I1023" s="58">
        <f>$H$1023*$F$1023/F1023</f>
        <v>0</v>
      </c>
      <c r="J1023" s="370"/>
      <c r="K1023" s="371">
        <v>0</v>
      </c>
      <c r="L1023" s="177">
        <f>I1023*K1023</f>
        <v>0</v>
      </c>
      <c r="M1023" s="326">
        <f>K1023/F1023</f>
        <v>0</v>
      </c>
    </row>
    <row r="1024" spans="1:13" ht="15" customHeight="1" x14ac:dyDescent="0.2">
      <c r="A1024" s="122"/>
      <c r="B1024" s="211" t="s">
        <v>836</v>
      </c>
      <c r="C1024" s="273" t="s">
        <v>58</v>
      </c>
      <c r="D1024" s="274">
        <v>602424</v>
      </c>
      <c r="E1024" s="275">
        <v>12</v>
      </c>
      <c r="F1024" s="309">
        <v>12</v>
      </c>
      <c r="G1024" s="294" t="s">
        <v>23</v>
      </c>
      <c r="H1024" s="213"/>
      <c r="I1024" s="36">
        <f>$H$1023*$F$1023/F1024</f>
        <v>0</v>
      </c>
      <c r="J1024" s="425"/>
      <c r="K1024" s="361">
        <v>0</v>
      </c>
      <c r="L1024" s="216">
        <f t="shared" ref="L1024:L1026" si="309">I1024*K1024</f>
        <v>0</v>
      </c>
      <c r="M1024" s="324">
        <f t="shared" ref="M1024:M1026" si="310">K1024/F1024</f>
        <v>0</v>
      </c>
    </row>
    <row r="1025" spans="1:13" ht="15" customHeight="1" x14ac:dyDescent="0.2">
      <c r="A1025" s="122"/>
      <c r="B1025" s="211"/>
      <c r="C1025" s="294" t="s">
        <v>256</v>
      </c>
      <c r="D1025" s="309">
        <v>905525</v>
      </c>
      <c r="E1025" s="309">
        <v>3</v>
      </c>
      <c r="F1025" s="309">
        <v>12</v>
      </c>
      <c r="G1025" s="294" t="s">
        <v>23</v>
      </c>
      <c r="H1025" s="186"/>
      <c r="I1025" s="36">
        <f>$H$1023*$F$1023/F1025</f>
        <v>0</v>
      </c>
      <c r="J1025" s="425"/>
      <c r="K1025" s="361">
        <v>0</v>
      </c>
      <c r="L1025" s="216">
        <f t="shared" ref="L1025" si="311">I1025*K1025</f>
        <v>0</v>
      </c>
      <c r="M1025" s="324">
        <f t="shared" ref="M1025" si="312">K1025/F1025</f>
        <v>0</v>
      </c>
    </row>
    <row r="1026" spans="1:13" ht="15" customHeight="1" thickBot="1" x14ac:dyDescent="0.25">
      <c r="A1026" s="122"/>
      <c r="B1026" s="211"/>
      <c r="C1026" s="352" t="s">
        <v>49</v>
      </c>
      <c r="D1026" s="384" t="s">
        <v>837</v>
      </c>
      <c r="E1026" s="155">
        <v>12</v>
      </c>
      <c r="F1026" s="234">
        <v>12</v>
      </c>
      <c r="G1026" s="170" t="s">
        <v>23</v>
      </c>
      <c r="H1026" s="204"/>
      <c r="I1026" s="36">
        <f>$H$1023*$F$1023/F1026</f>
        <v>0</v>
      </c>
      <c r="J1026" s="425"/>
      <c r="K1026" s="361">
        <v>0</v>
      </c>
      <c r="L1026" s="216">
        <f t="shared" si="309"/>
        <v>0</v>
      </c>
      <c r="M1026" s="324">
        <f t="shared" si="310"/>
        <v>0</v>
      </c>
    </row>
    <row r="1027" spans="1:13" ht="12.75" customHeight="1" thickBot="1" x14ac:dyDescent="0.25">
      <c r="A1027" s="414"/>
      <c r="B1027" s="441" t="s">
        <v>31</v>
      </c>
      <c r="C1027" s="415"/>
      <c r="D1027" s="366"/>
      <c r="E1027" s="165"/>
      <c r="F1027" s="165">
        <v>1</v>
      </c>
      <c r="G1027" s="277" t="s">
        <v>25</v>
      </c>
      <c r="H1027" s="140">
        <v>0</v>
      </c>
      <c r="I1027" s="14">
        <f>H1027</f>
        <v>0</v>
      </c>
      <c r="J1027" s="220"/>
      <c r="K1027" s="221">
        <v>0</v>
      </c>
      <c r="L1027" s="216">
        <f>I1027*K1027</f>
        <v>0</v>
      </c>
      <c r="M1027" s="217">
        <f>K1027/F1027</f>
        <v>0</v>
      </c>
    </row>
    <row r="1028" spans="1:13" ht="15" customHeight="1" x14ac:dyDescent="0.2">
      <c r="A1028" s="122"/>
      <c r="B1028" s="123"/>
      <c r="C1028" s="128"/>
      <c r="D1028" s="155"/>
      <c r="E1028" s="295"/>
      <c r="F1028" s="234"/>
      <c r="G1028" s="123"/>
      <c r="H1028" s="161"/>
      <c r="I1028" s="36"/>
      <c r="J1028" s="396"/>
      <c r="K1028" s="397"/>
      <c r="L1028" s="391"/>
      <c r="M1028" s="398"/>
    </row>
    <row r="1029" spans="1:13" ht="15" customHeight="1" thickBot="1" x14ac:dyDescent="0.25">
      <c r="A1029" s="226"/>
      <c r="B1029" s="245"/>
      <c r="C1029" s="231"/>
      <c r="D1029" s="230"/>
      <c r="E1029" s="247"/>
      <c r="F1029" s="248"/>
      <c r="G1029" s="249"/>
      <c r="H1029" s="166"/>
      <c r="I1029" s="42"/>
      <c r="J1029" s="385"/>
      <c r="K1029" s="386"/>
      <c r="L1029" s="387"/>
      <c r="M1029" s="388"/>
    </row>
    <row r="1030" spans="1:13" ht="15" customHeight="1" thickBot="1" x14ac:dyDescent="0.25">
      <c r="A1030" s="232">
        <v>801860</v>
      </c>
      <c r="B1030" s="233" t="s">
        <v>838</v>
      </c>
      <c r="C1030" s="128" t="s">
        <v>37</v>
      </c>
      <c r="D1030" s="191" t="s">
        <v>840</v>
      </c>
      <c r="E1030" s="234">
        <v>1</v>
      </c>
      <c r="F1030" s="234">
        <v>1</v>
      </c>
      <c r="G1030" s="128" t="s">
        <v>25</v>
      </c>
      <c r="H1030" s="156">
        <v>0</v>
      </c>
      <c r="I1030" s="51">
        <f>$H$1030*$F$1030/F1030</f>
        <v>0</v>
      </c>
      <c r="J1030" s="358"/>
      <c r="K1030" s="359">
        <v>0</v>
      </c>
      <c r="L1030" s="216">
        <f>I1030*K1030</f>
        <v>0</v>
      </c>
      <c r="M1030" s="324">
        <f>K1030/F1030</f>
        <v>0</v>
      </c>
    </row>
    <row r="1031" spans="1:13" ht="15" customHeight="1" x14ac:dyDescent="0.2">
      <c r="A1031" s="122"/>
      <c r="B1031" s="123" t="s">
        <v>841</v>
      </c>
      <c r="C1031" s="170" t="s">
        <v>842</v>
      </c>
      <c r="D1031" s="171">
        <v>6232000</v>
      </c>
      <c r="E1031" s="127">
        <v>1</v>
      </c>
      <c r="F1031" s="127">
        <v>1</v>
      </c>
      <c r="G1031" s="128" t="s">
        <v>25</v>
      </c>
      <c r="H1031" s="224"/>
      <c r="I1031" s="36">
        <f>$H$1030*$F$1030/F1031</f>
        <v>0</v>
      </c>
      <c r="J1031" s="425"/>
      <c r="K1031" s="361">
        <v>0</v>
      </c>
      <c r="L1031" s="216">
        <f t="shared" ref="L1031" si="313">I1031*K1031</f>
        <v>0</v>
      </c>
      <c r="M1031" s="324">
        <f t="shared" ref="M1031" si="314">K1031/F1031</f>
        <v>0</v>
      </c>
    </row>
    <row r="1032" spans="1:13" ht="15" customHeight="1" x14ac:dyDescent="0.2">
      <c r="A1032" s="122"/>
      <c r="B1032" s="123"/>
      <c r="C1032" s="170"/>
      <c r="D1032" s="171"/>
      <c r="E1032" s="127"/>
      <c r="F1032" s="127"/>
      <c r="G1032" s="128"/>
      <c r="H1032" s="161"/>
      <c r="I1032" s="45"/>
      <c r="J1032" s="396"/>
      <c r="K1032" s="397"/>
      <c r="L1032" s="391"/>
      <c r="M1032" s="398"/>
    </row>
    <row r="1033" spans="1:13" ht="15" customHeight="1" x14ac:dyDescent="0.2">
      <c r="A1033" s="122"/>
      <c r="B1033" s="123"/>
      <c r="C1033" s="170"/>
      <c r="D1033" s="171"/>
      <c r="E1033" s="127"/>
      <c r="F1033" s="127"/>
      <c r="G1033" s="128"/>
      <c r="H1033" s="161"/>
      <c r="I1033" s="36"/>
      <c r="J1033" s="396"/>
      <c r="K1033" s="397"/>
      <c r="L1033" s="391"/>
      <c r="M1033" s="398"/>
    </row>
    <row r="1034" spans="1:13" ht="15" customHeight="1" thickBot="1" x14ac:dyDescent="0.25">
      <c r="A1034" s="226"/>
      <c r="B1034" s="286"/>
      <c r="C1034" s="228"/>
      <c r="D1034" s="287"/>
      <c r="E1034" s="230"/>
      <c r="F1034" s="230"/>
      <c r="G1034" s="231"/>
      <c r="H1034" s="166"/>
      <c r="I1034" s="42"/>
      <c r="J1034" s="385"/>
      <c r="K1034" s="386"/>
      <c r="L1034" s="387"/>
      <c r="M1034" s="388"/>
    </row>
    <row r="1035" spans="1:13" ht="15" customHeight="1" thickBot="1" x14ac:dyDescent="0.25">
      <c r="A1035" s="232">
        <v>801870</v>
      </c>
      <c r="B1035" s="465" t="s">
        <v>838</v>
      </c>
      <c r="C1035" s="128" t="s">
        <v>266</v>
      </c>
      <c r="D1035" s="234">
        <v>57221</v>
      </c>
      <c r="E1035" s="234">
        <v>1</v>
      </c>
      <c r="F1035" s="234">
        <v>1</v>
      </c>
      <c r="G1035" s="128" t="s">
        <v>25</v>
      </c>
      <c r="H1035" s="345">
        <v>0</v>
      </c>
      <c r="I1035" s="51">
        <f>$H$1035*$F$1035/F1035</f>
        <v>0</v>
      </c>
      <c r="J1035" s="358"/>
      <c r="K1035" s="359">
        <v>0</v>
      </c>
      <c r="L1035" s="216">
        <f>I1035*K1035</f>
        <v>0</v>
      </c>
      <c r="M1035" s="324">
        <f>K1035/F1035</f>
        <v>0</v>
      </c>
    </row>
    <row r="1036" spans="1:13" ht="15" customHeight="1" x14ac:dyDescent="0.2">
      <c r="A1036" s="122"/>
      <c r="B1036" s="211" t="s">
        <v>843</v>
      </c>
      <c r="C1036" s="123" t="s">
        <v>844</v>
      </c>
      <c r="D1036" s="127" t="s">
        <v>845</v>
      </c>
      <c r="E1036" s="127">
        <v>12</v>
      </c>
      <c r="F1036" s="127">
        <v>1</v>
      </c>
      <c r="G1036" s="123" t="s">
        <v>25</v>
      </c>
      <c r="H1036" s="213"/>
      <c r="I1036" s="36">
        <f>$H$1035*$F$1035/F1036</f>
        <v>0</v>
      </c>
      <c r="J1036" s="425"/>
      <c r="K1036" s="361">
        <v>0</v>
      </c>
      <c r="L1036" s="216">
        <f t="shared" ref="L1036:L1039" si="315">I1036*K1036</f>
        <v>0</v>
      </c>
      <c r="M1036" s="324">
        <f t="shared" ref="M1036:M1039" si="316">K1036/F1036</f>
        <v>0</v>
      </c>
    </row>
    <row r="1037" spans="1:13" ht="15" customHeight="1" x14ac:dyDescent="0.2">
      <c r="A1037" s="122"/>
      <c r="B1037" s="211" t="s">
        <v>846</v>
      </c>
      <c r="C1037" s="123" t="s">
        <v>847</v>
      </c>
      <c r="D1037" s="127">
        <v>221</v>
      </c>
      <c r="E1037" s="127">
        <v>24</v>
      </c>
      <c r="F1037" s="127">
        <v>1</v>
      </c>
      <c r="G1037" s="123" t="s">
        <v>25</v>
      </c>
      <c r="H1037" s="186"/>
      <c r="I1037" s="36">
        <f>$H$1035*$F$1035/F1037</f>
        <v>0</v>
      </c>
      <c r="J1037" s="425"/>
      <c r="K1037" s="361">
        <v>0</v>
      </c>
      <c r="L1037" s="216">
        <f t="shared" si="315"/>
        <v>0</v>
      </c>
      <c r="M1037" s="324">
        <f t="shared" si="316"/>
        <v>0</v>
      </c>
    </row>
    <row r="1038" spans="1:13" ht="15" customHeight="1" x14ac:dyDescent="0.2">
      <c r="A1038" s="122"/>
      <c r="B1038" s="211"/>
      <c r="C1038" s="123" t="s">
        <v>848</v>
      </c>
      <c r="D1038" s="127">
        <v>46798</v>
      </c>
      <c r="E1038" s="477">
        <v>12</v>
      </c>
      <c r="F1038" s="127">
        <v>1</v>
      </c>
      <c r="G1038" s="123" t="s">
        <v>25</v>
      </c>
      <c r="H1038" s="186"/>
      <c r="I1038" s="36">
        <f>$H$1035*$F$1035/F1038</f>
        <v>0</v>
      </c>
      <c r="J1038" s="425"/>
      <c r="K1038" s="361">
        <v>0</v>
      </c>
      <c r="L1038" s="216">
        <f t="shared" si="315"/>
        <v>0</v>
      </c>
      <c r="M1038" s="324">
        <f t="shared" si="316"/>
        <v>0</v>
      </c>
    </row>
    <row r="1039" spans="1:13" ht="15" customHeight="1" x14ac:dyDescent="0.2">
      <c r="A1039" s="122"/>
      <c r="B1039" s="211"/>
      <c r="C1039" s="197" t="s">
        <v>849</v>
      </c>
      <c r="D1039" s="192" t="s">
        <v>850</v>
      </c>
      <c r="E1039" s="192">
        <v>72</v>
      </c>
      <c r="F1039" s="192">
        <v>1</v>
      </c>
      <c r="G1039" s="123" t="s">
        <v>25</v>
      </c>
      <c r="H1039" s="252"/>
      <c r="I1039" s="36">
        <f>$H$1035*$F$1035/F1039</f>
        <v>0</v>
      </c>
      <c r="J1039" s="425"/>
      <c r="K1039" s="361">
        <v>0</v>
      </c>
      <c r="L1039" s="216">
        <f t="shared" si="315"/>
        <v>0</v>
      </c>
      <c r="M1039" s="324">
        <f t="shared" si="316"/>
        <v>0</v>
      </c>
    </row>
    <row r="1040" spans="1:13" ht="15" customHeight="1" x14ac:dyDescent="0.2">
      <c r="A1040" s="122"/>
      <c r="B1040" s="211"/>
      <c r="C1040" s="348"/>
      <c r="D1040" s="292"/>
      <c r="E1040" s="123"/>
      <c r="F1040" s="123"/>
      <c r="G1040" s="170"/>
      <c r="H1040" s="161"/>
      <c r="I1040" s="36"/>
      <c r="J1040" s="396"/>
      <c r="K1040" s="397"/>
      <c r="L1040" s="391"/>
      <c r="M1040" s="398"/>
    </row>
    <row r="1041" spans="1:13" ht="15" customHeight="1" thickBot="1" x14ac:dyDescent="0.25">
      <c r="A1041" s="122"/>
      <c r="B1041" s="123"/>
      <c r="C1041" s="128"/>
      <c r="D1041" s="155"/>
      <c r="E1041" s="295"/>
      <c r="F1041" s="234"/>
      <c r="G1041" s="123"/>
      <c r="H1041" s="161"/>
      <c r="I1041" s="36"/>
      <c r="J1041" s="396"/>
      <c r="K1041" s="397"/>
      <c r="L1041" s="391"/>
      <c r="M1041" s="398"/>
    </row>
    <row r="1042" spans="1:13" ht="15" customHeight="1" thickBot="1" x14ac:dyDescent="0.25">
      <c r="A1042" s="113">
        <v>801880</v>
      </c>
      <c r="B1042" s="114" t="s">
        <v>838</v>
      </c>
      <c r="C1042" s="115" t="s">
        <v>839</v>
      </c>
      <c r="D1042" s="168" t="s">
        <v>851</v>
      </c>
      <c r="E1042" s="116">
        <v>1</v>
      </c>
      <c r="F1042" s="116">
        <v>1</v>
      </c>
      <c r="G1042" s="115" t="s">
        <v>25</v>
      </c>
      <c r="H1042" s="117">
        <v>14</v>
      </c>
      <c r="I1042" s="58">
        <f>$H$1042*$F$1042/F1042</f>
        <v>14</v>
      </c>
      <c r="J1042" s="370"/>
      <c r="K1042" s="371">
        <v>0</v>
      </c>
      <c r="L1042" s="177">
        <f>I1042*K1042</f>
        <v>0</v>
      </c>
      <c r="M1042" s="326">
        <f>K1042/F1042</f>
        <v>0</v>
      </c>
    </row>
    <row r="1043" spans="1:13" ht="15" customHeight="1" x14ac:dyDescent="0.2">
      <c r="A1043" s="122"/>
      <c r="B1043" s="123" t="s">
        <v>852</v>
      </c>
      <c r="C1043" s="170"/>
      <c r="D1043" s="171"/>
      <c r="E1043" s="127"/>
      <c r="F1043" s="127"/>
      <c r="G1043" s="128"/>
      <c r="H1043" s="129"/>
      <c r="I1043" s="36"/>
      <c r="J1043" s="396"/>
      <c r="K1043" s="397"/>
      <c r="L1043" s="391"/>
      <c r="M1043" s="398"/>
    </row>
    <row r="1044" spans="1:13" ht="15" customHeight="1" x14ac:dyDescent="0.2">
      <c r="A1044" s="122"/>
      <c r="B1044" s="338">
        <v>32006</v>
      </c>
      <c r="C1044" s="170"/>
      <c r="D1044" s="171"/>
      <c r="E1044" s="127"/>
      <c r="F1044" s="127"/>
      <c r="G1044" s="128"/>
      <c r="H1044" s="161"/>
      <c r="I1044" s="36"/>
      <c r="J1044" s="396"/>
      <c r="K1044" s="397"/>
      <c r="L1044" s="391"/>
      <c r="M1044" s="398"/>
    </row>
    <row r="1045" spans="1:13" ht="15" customHeight="1" x14ac:dyDescent="0.2">
      <c r="A1045" s="122"/>
      <c r="B1045" s="123"/>
      <c r="C1045" s="170"/>
      <c r="D1045" s="171"/>
      <c r="E1045" s="127"/>
      <c r="F1045" s="127"/>
      <c r="G1045" s="128"/>
      <c r="H1045" s="161"/>
      <c r="I1045" s="36"/>
      <c r="J1045" s="396"/>
      <c r="K1045" s="397"/>
      <c r="L1045" s="391"/>
      <c r="M1045" s="398"/>
    </row>
    <row r="1046" spans="1:13" ht="15" customHeight="1" thickBot="1" x14ac:dyDescent="0.25">
      <c r="A1046" s="122"/>
      <c r="B1046" s="123"/>
      <c r="C1046" s="170"/>
      <c r="D1046" s="171"/>
      <c r="E1046" s="127"/>
      <c r="F1046" s="127"/>
      <c r="G1046" s="128"/>
      <c r="H1046" s="161"/>
      <c r="I1046" s="36"/>
      <c r="J1046" s="396"/>
      <c r="K1046" s="397"/>
      <c r="L1046" s="391"/>
      <c r="M1046" s="398"/>
    </row>
    <row r="1047" spans="1:13" ht="15" customHeight="1" thickBot="1" x14ac:dyDescent="0.25">
      <c r="A1047" s="113">
        <v>801890</v>
      </c>
      <c r="B1047" s="114" t="s">
        <v>853</v>
      </c>
      <c r="C1047" s="115" t="s">
        <v>37</v>
      </c>
      <c r="D1047" s="168" t="s">
        <v>854</v>
      </c>
      <c r="E1047" s="116">
        <v>6</v>
      </c>
      <c r="F1047" s="116">
        <v>1</v>
      </c>
      <c r="G1047" s="115" t="s">
        <v>25</v>
      </c>
      <c r="H1047" s="117">
        <v>0</v>
      </c>
      <c r="I1047" s="59">
        <f>$H$1047*$F$1047/F1047</f>
        <v>0</v>
      </c>
      <c r="J1047" s="370"/>
      <c r="K1047" s="371">
        <v>0</v>
      </c>
      <c r="L1047" s="177">
        <f>I1047*K1047</f>
        <v>0</v>
      </c>
      <c r="M1047" s="326">
        <f>K1047/F1047</f>
        <v>0</v>
      </c>
    </row>
    <row r="1048" spans="1:13" ht="15" customHeight="1" x14ac:dyDescent="0.2">
      <c r="A1048" s="122"/>
      <c r="B1048" s="123" t="s">
        <v>855</v>
      </c>
      <c r="C1048" s="170" t="s">
        <v>29</v>
      </c>
      <c r="D1048" s="171">
        <v>7024</v>
      </c>
      <c r="E1048" s="127">
        <v>1</v>
      </c>
      <c r="F1048" s="127">
        <v>1</v>
      </c>
      <c r="G1048" s="128" t="s">
        <v>25</v>
      </c>
      <c r="H1048" s="129"/>
      <c r="I1048" s="51">
        <f>$H$1047*$F$1047/F1048</f>
        <v>0</v>
      </c>
      <c r="J1048" s="360"/>
      <c r="K1048" s="361">
        <v>0</v>
      </c>
      <c r="L1048" s="216">
        <f t="shared" ref="L1048" si="317">I1048*K1048</f>
        <v>0</v>
      </c>
      <c r="M1048" s="324">
        <f t="shared" ref="M1048" si="318">K1048/F1048</f>
        <v>0</v>
      </c>
    </row>
    <row r="1049" spans="1:13" ht="15" customHeight="1" x14ac:dyDescent="0.2">
      <c r="A1049" s="122"/>
      <c r="B1049" s="123"/>
      <c r="C1049" s="170"/>
      <c r="D1049" s="171"/>
      <c r="E1049" s="127"/>
      <c r="F1049" s="127"/>
      <c r="G1049" s="128"/>
      <c r="H1049" s="161"/>
      <c r="I1049" s="36"/>
      <c r="J1049" s="396"/>
      <c r="K1049" s="397"/>
      <c r="L1049" s="391"/>
      <c r="M1049" s="398"/>
    </row>
    <row r="1050" spans="1:13" ht="15" customHeight="1" x14ac:dyDescent="0.2">
      <c r="A1050" s="122"/>
      <c r="B1050" s="123"/>
      <c r="C1050" s="170"/>
      <c r="D1050" s="171"/>
      <c r="E1050" s="127"/>
      <c r="F1050" s="127"/>
      <c r="G1050" s="128"/>
      <c r="H1050" s="161"/>
      <c r="I1050" s="36"/>
      <c r="J1050" s="396"/>
      <c r="K1050" s="397"/>
      <c r="L1050" s="391"/>
      <c r="M1050" s="398"/>
    </row>
    <row r="1051" spans="1:13" ht="15" customHeight="1" thickBot="1" x14ac:dyDescent="0.25">
      <c r="A1051" s="122"/>
      <c r="B1051" s="123"/>
      <c r="C1051" s="170"/>
      <c r="D1051" s="171"/>
      <c r="E1051" s="127"/>
      <c r="F1051" s="127"/>
      <c r="G1051" s="128"/>
      <c r="H1051" s="161"/>
      <c r="I1051" s="36"/>
      <c r="J1051" s="396"/>
      <c r="K1051" s="397"/>
      <c r="L1051" s="391"/>
      <c r="M1051" s="398"/>
    </row>
    <row r="1052" spans="1:13" ht="15" customHeight="1" thickBot="1" x14ac:dyDescent="0.25">
      <c r="A1052" s="113">
        <v>801900</v>
      </c>
      <c r="B1052" s="114" t="s">
        <v>856</v>
      </c>
      <c r="C1052" s="115" t="s">
        <v>37</v>
      </c>
      <c r="D1052" s="168" t="s">
        <v>857</v>
      </c>
      <c r="E1052" s="116">
        <v>6</v>
      </c>
      <c r="F1052" s="116">
        <v>1</v>
      </c>
      <c r="G1052" s="115" t="s">
        <v>25</v>
      </c>
      <c r="H1052" s="117">
        <v>0</v>
      </c>
      <c r="I1052" s="59">
        <f>$H$1052*$F$1052/F1052</f>
        <v>0</v>
      </c>
      <c r="J1052" s="370"/>
      <c r="K1052" s="371">
        <v>0</v>
      </c>
      <c r="L1052" s="177">
        <f>I1052*K1052</f>
        <v>0</v>
      </c>
      <c r="M1052" s="326">
        <f>K1052/F1052</f>
        <v>0</v>
      </c>
    </row>
    <row r="1053" spans="1:13" ht="15" customHeight="1" x14ac:dyDescent="0.2">
      <c r="A1053" s="122"/>
      <c r="B1053" s="123" t="s">
        <v>855</v>
      </c>
      <c r="C1053" s="170" t="s">
        <v>29</v>
      </c>
      <c r="D1053" s="171">
        <v>7022</v>
      </c>
      <c r="E1053" s="127">
        <v>1</v>
      </c>
      <c r="F1053" s="127">
        <v>1</v>
      </c>
      <c r="G1053" s="128" t="s">
        <v>25</v>
      </c>
      <c r="H1053" s="129"/>
      <c r="I1053" s="45">
        <f>$H$1052*$F$1052/F1053</f>
        <v>0</v>
      </c>
      <c r="J1053" s="360"/>
      <c r="K1053" s="361">
        <v>0</v>
      </c>
      <c r="L1053" s="216">
        <f t="shared" ref="L1053" si="319">I1053*K1053</f>
        <v>0</v>
      </c>
      <c r="M1053" s="324">
        <f t="shared" ref="M1053" si="320">K1053/F1053</f>
        <v>0</v>
      </c>
    </row>
    <row r="1054" spans="1:13" ht="15" customHeight="1" x14ac:dyDescent="0.2">
      <c r="A1054" s="122"/>
      <c r="B1054" s="123"/>
      <c r="C1054" s="170"/>
      <c r="D1054" s="171"/>
      <c r="E1054" s="127"/>
      <c r="F1054" s="127"/>
      <c r="G1054" s="128"/>
      <c r="H1054" s="161"/>
      <c r="I1054" s="36"/>
      <c r="J1054" s="396"/>
      <c r="K1054" s="397"/>
      <c r="L1054" s="391"/>
      <c r="M1054" s="398"/>
    </row>
    <row r="1055" spans="1:13" ht="15" customHeight="1" x14ac:dyDescent="0.2">
      <c r="A1055" s="122"/>
      <c r="B1055" s="123"/>
      <c r="C1055" s="170"/>
      <c r="D1055" s="171"/>
      <c r="E1055" s="127"/>
      <c r="F1055" s="127"/>
      <c r="G1055" s="128"/>
      <c r="H1055" s="161"/>
      <c r="I1055" s="36"/>
      <c r="J1055" s="396"/>
      <c r="K1055" s="397"/>
      <c r="L1055" s="391"/>
      <c r="M1055" s="398"/>
    </row>
    <row r="1056" spans="1:13" ht="15" customHeight="1" thickBot="1" x14ac:dyDescent="0.25">
      <c r="A1056" s="122"/>
      <c r="B1056" s="123"/>
      <c r="C1056" s="190"/>
      <c r="D1056" s="203"/>
      <c r="E1056" s="127"/>
      <c r="F1056" s="127"/>
      <c r="G1056" s="128"/>
      <c r="H1056" s="161"/>
      <c r="I1056" s="36"/>
      <c r="J1056" s="396"/>
      <c r="K1056" s="397"/>
      <c r="L1056" s="391"/>
      <c r="M1056" s="398"/>
    </row>
    <row r="1057" spans="1:13" ht="15" customHeight="1" thickBot="1" x14ac:dyDescent="0.25">
      <c r="A1057" s="113">
        <v>801910</v>
      </c>
      <c r="B1057" s="260" t="s">
        <v>858</v>
      </c>
      <c r="C1057" s="115" t="s">
        <v>266</v>
      </c>
      <c r="D1057" s="478">
        <v>19936</v>
      </c>
      <c r="E1057" s="116">
        <v>12</v>
      </c>
      <c r="F1057" s="116">
        <v>1</v>
      </c>
      <c r="G1057" s="115" t="s">
        <v>25</v>
      </c>
      <c r="H1057" s="117">
        <v>0</v>
      </c>
      <c r="I1057" s="58">
        <f>$H$1057*$F$1057/F1057</f>
        <v>0</v>
      </c>
      <c r="J1057" s="370"/>
      <c r="K1057" s="371">
        <v>0</v>
      </c>
      <c r="L1057" s="177">
        <f>I1057*K1057</f>
        <v>0</v>
      </c>
      <c r="M1057" s="326">
        <f>K1057/F1057</f>
        <v>0</v>
      </c>
    </row>
    <row r="1058" spans="1:13" ht="15" customHeight="1" x14ac:dyDescent="0.2">
      <c r="A1058" s="122"/>
      <c r="B1058" s="123" t="s">
        <v>859</v>
      </c>
      <c r="C1058" s="128" t="s">
        <v>58</v>
      </c>
      <c r="D1058" s="191">
        <v>40347</v>
      </c>
      <c r="E1058" s="127">
        <v>6</v>
      </c>
      <c r="F1058" s="127">
        <v>1</v>
      </c>
      <c r="G1058" s="128" t="s">
        <v>25</v>
      </c>
      <c r="H1058" s="224"/>
      <c r="I1058" s="36">
        <f>$H$1057*$F$1057/F1058</f>
        <v>0</v>
      </c>
      <c r="J1058" s="425"/>
      <c r="K1058" s="361">
        <v>0</v>
      </c>
      <c r="L1058" s="216">
        <f t="shared" ref="L1058:L1060" si="321">I1058*K1058</f>
        <v>0</v>
      </c>
      <c r="M1058" s="324">
        <f t="shared" ref="M1058:M1060" si="322">K1058/F1058</f>
        <v>0</v>
      </c>
    </row>
    <row r="1059" spans="1:13" ht="15" customHeight="1" x14ac:dyDescent="0.2">
      <c r="A1059" s="122"/>
      <c r="B1059" s="123" t="s">
        <v>860</v>
      </c>
      <c r="C1059" s="170" t="s">
        <v>29</v>
      </c>
      <c r="D1059" s="171">
        <v>47541</v>
      </c>
      <c r="E1059" s="127">
        <v>1</v>
      </c>
      <c r="F1059" s="127">
        <v>1</v>
      </c>
      <c r="G1059" s="128" t="s">
        <v>25</v>
      </c>
      <c r="H1059" s="204"/>
      <c r="I1059" s="36">
        <f>$H$1057*$F$1057/F1059</f>
        <v>0</v>
      </c>
      <c r="J1059" s="425"/>
      <c r="K1059" s="361">
        <v>0</v>
      </c>
      <c r="L1059" s="216">
        <f t="shared" si="321"/>
        <v>0</v>
      </c>
      <c r="M1059" s="324">
        <f t="shared" si="322"/>
        <v>0</v>
      </c>
    </row>
    <row r="1060" spans="1:13" ht="15" customHeight="1" x14ac:dyDescent="0.2">
      <c r="A1060" s="122"/>
      <c r="B1060" s="123"/>
      <c r="C1060" s="170" t="s">
        <v>49</v>
      </c>
      <c r="D1060" s="171" t="s">
        <v>861</v>
      </c>
      <c r="E1060" s="127">
        <v>12</v>
      </c>
      <c r="F1060" s="127">
        <v>1</v>
      </c>
      <c r="G1060" s="128" t="s">
        <v>25</v>
      </c>
      <c r="H1060" s="204"/>
      <c r="I1060" s="36">
        <f>$H$1057*$F$1057/F1060</f>
        <v>0</v>
      </c>
      <c r="J1060" s="425"/>
      <c r="K1060" s="361">
        <v>0</v>
      </c>
      <c r="L1060" s="216">
        <f t="shared" si="321"/>
        <v>0</v>
      </c>
      <c r="M1060" s="324">
        <f t="shared" si="322"/>
        <v>0</v>
      </c>
    </row>
    <row r="1061" spans="1:13" ht="15" customHeight="1" x14ac:dyDescent="0.2">
      <c r="A1061" s="122"/>
      <c r="B1061" s="123"/>
      <c r="C1061" s="170"/>
      <c r="D1061" s="171"/>
      <c r="E1061" s="127"/>
      <c r="F1061" s="127"/>
      <c r="G1061" s="128"/>
      <c r="H1061" s="161"/>
      <c r="I1061" s="45"/>
      <c r="J1061" s="396"/>
      <c r="K1061" s="397"/>
      <c r="L1061" s="391"/>
      <c r="M1061" s="398"/>
    </row>
    <row r="1062" spans="1:13" ht="15" customHeight="1" thickBot="1" x14ac:dyDescent="0.25">
      <c r="A1062" s="226"/>
      <c r="B1062" s="286"/>
      <c r="C1062" s="228"/>
      <c r="D1062" s="287"/>
      <c r="E1062" s="230"/>
      <c r="F1062" s="230"/>
      <c r="G1062" s="231"/>
      <c r="H1062" s="166"/>
      <c r="I1062" s="42"/>
      <c r="J1062" s="385"/>
      <c r="K1062" s="386"/>
      <c r="L1062" s="387"/>
      <c r="M1062" s="388"/>
    </row>
    <row r="1063" spans="1:13" ht="15" customHeight="1" thickBot="1" x14ac:dyDescent="0.25">
      <c r="A1063" s="232">
        <v>801920</v>
      </c>
      <c r="B1063" s="233" t="s">
        <v>862</v>
      </c>
      <c r="C1063" s="128" t="s">
        <v>37</v>
      </c>
      <c r="D1063" s="191" t="s">
        <v>863</v>
      </c>
      <c r="E1063" s="234">
        <v>12</v>
      </c>
      <c r="F1063" s="234">
        <v>12</v>
      </c>
      <c r="G1063" s="128" t="s">
        <v>23</v>
      </c>
      <c r="H1063" s="156">
        <v>0</v>
      </c>
      <c r="I1063" s="51">
        <f>$H$1063*$F$1063/F1063</f>
        <v>0</v>
      </c>
      <c r="J1063" s="358"/>
      <c r="K1063" s="359">
        <v>0</v>
      </c>
      <c r="L1063" s="216">
        <f>I1063*K1063</f>
        <v>0</v>
      </c>
      <c r="M1063" s="324">
        <f>K1063/F1063</f>
        <v>0</v>
      </c>
    </row>
    <row r="1064" spans="1:13" ht="15" customHeight="1" thickBot="1" x14ac:dyDescent="0.25">
      <c r="A1064" s="122"/>
      <c r="B1064" s="123" t="s">
        <v>864</v>
      </c>
      <c r="C1064" s="170" t="s">
        <v>49</v>
      </c>
      <c r="D1064" s="171" t="s">
        <v>865</v>
      </c>
      <c r="E1064" s="127">
        <v>12</v>
      </c>
      <c r="F1064" s="127">
        <v>12</v>
      </c>
      <c r="G1064" s="128" t="s">
        <v>23</v>
      </c>
      <c r="H1064" s="224"/>
      <c r="I1064" s="36">
        <f>$H$1063*$F$1063/F1064</f>
        <v>0</v>
      </c>
      <c r="J1064" s="425"/>
      <c r="K1064" s="361">
        <v>0</v>
      </c>
      <c r="L1064" s="216">
        <f t="shared" ref="L1064" si="323">I1064*K1064</f>
        <v>0</v>
      </c>
      <c r="M1064" s="324">
        <f t="shared" ref="M1064" si="324">K1064/F1064</f>
        <v>0</v>
      </c>
    </row>
    <row r="1065" spans="1:13" ht="12.75" customHeight="1" thickBot="1" x14ac:dyDescent="0.25">
      <c r="A1065" s="414"/>
      <c r="B1065" s="441" t="s">
        <v>31</v>
      </c>
      <c r="C1065" s="415"/>
      <c r="D1065" s="174"/>
      <c r="E1065" s="165"/>
      <c r="F1065" s="165">
        <v>1</v>
      </c>
      <c r="G1065" s="277" t="s">
        <v>25</v>
      </c>
      <c r="H1065" s="140">
        <v>0</v>
      </c>
      <c r="I1065" s="14">
        <f>H1065</f>
        <v>0</v>
      </c>
      <c r="J1065" s="220"/>
      <c r="K1065" s="221">
        <v>0</v>
      </c>
      <c r="L1065" s="216">
        <f>I1065*K1065</f>
        <v>0</v>
      </c>
      <c r="M1065" s="217">
        <f>K1065/F1065</f>
        <v>0</v>
      </c>
    </row>
    <row r="1066" spans="1:13" ht="15" customHeight="1" x14ac:dyDescent="0.2">
      <c r="A1066" s="122"/>
      <c r="B1066" s="123"/>
      <c r="C1066" s="170"/>
      <c r="D1066" s="171"/>
      <c r="E1066" s="127"/>
      <c r="F1066" s="127"/>
      <c r="G1066" s="128"/>
      <c r="H1066" s="161"/>
      <c r="I1066" s="36"/>
      <c r="J1066" s="396"/>
      <c r="K1066" s="397"/>
      <c r="L1066" s="391"/>
      <c r="M1066" s="398"/>
    </row>
    <row r="1067" spans="1:13" ht="15" customHeight="1" thickBot="1" x14ac:dyDescent="0.25">
      <c r="A1067" s="226"/>
      <c r="B1067" s="286"/>
      <c r="C1067" s="228"/>
      <c r="D1067" s="287"/>
      <c r="E1067" s="230"/>
      <c r="F1067" s="230"/>
      <c r="G1067" s="231"/>
      <c r="H1067" s="166"/>
      <c r="I1067" s="42"/>
      <c r="J1067" s="385"/>
      <c r="K1067" s="386"/>
      <c r="L1067" s="387"/>
      <c r="M1067" s="388"/>
    </row>
    <row r="1068" spans="1:13" ht="15" customHeight="1" thickBot="1" x14ac:dyDescent="0.25">
      <c r="A1068" s="232">
        <v>801930</v>
      </c>
      <c r="B1068" s="233" t="s">
        <v>866</v>
      </c>
      <c r="C1068" s="128" t="s">
        <v>37</v>
      </c>
      <c r="D1068" s="191" t="s">
        <v>867</v>
      </c>
      <c r="E1068" s="234">
        <v>12</v>
      </c>
      <c r="F1068" s="234">
        <v>12</v>
      </c>
      <c r="G1068" s="128" t="s">
        <v>23</v>
      </c>
      <c r="H1068" s="156">
        <v>0</v>
      </c>
      <c r="I1068" s="51">
        <f>$H$1068*$F$1068/F1068</f>
        <v>0</v>
      </c>
      <c r="J1068" s="358"/>
      <c r="K1068" s="359">
        <v>0</v>
      </c>
      <c r="L1068" s="216">
        <f>I1068*K1068</f>
        <v>0</v>
      </c>
      <c r="M1068" s="324">
        <f>K1068/F1068</f>
        <v>0</v>
      </c>
    </row>
    <row r="1069" spans="1:13" ht="15" customHeight="1" thickBot="1" x14ac:dyDescent="0.25">
      <c r="A1069" s="122"/>
      <c r="B1069" s="123" t="s">
        <v>868</v>
      </c>
      <c r="C1069" s="170" t="s">
        <v>49</v>
      </c>
      <c r="D1069" s="171" t="s">
        <v>869</v>
      </c>
      <c r="E1069" s="127">
        <v>12</v>
      </c>
      <c r="F1069" s="127">
        <v>12</v>
      </c>
      <c r="G1069" s="128" t="s">
        <v>870</v>
      </c>
      <c r="H1069" s="224"/>
      <c r="I1069" s="36">
        <f>$H$1068*$F$1068/F1069</f>
        <v>0</v>
      </c>
      <c r="J1069" s="425"/>
      <c r="K1069" s="361">
        <v>0</v>
      </c>
      <c r="L1069" s="216">
        <f t="shared" ref="L1069" si="325">I1069*K1069</f>
        <v>0</v>
      </c>
      <c r="M1069" s="324">
        <f t="shared" ref="M1069" si="326">K1069/F1069</f>
        <v>0</v>
      </c>
    </row>
    <row r="1070" spans="1:13" ht="12.75" customHeight="1" thickBot="1" x14ac:dyDescent="0.25">
      <c r="A1070" s="414"/>
      <c r="B1070" s="441" t="s">
        <v>31</v>
      </c>
      <c r="C1070" s="415"/>
      <c r="D1070" s="174"/>
      <c r="E1070" s="165"/>
      <c r="F1070" s="165">
        <v>1</v>
      </c>
      <c r="G1070" s="277" t="s">
        <v>25</v>
      </c>
      <c r="H1070" s="140">
        <v>0</v>
      </c>
      <c r="I1070" s="14">
        <f>H1070</f>
        <v>0</v>
      </c>
      <c r="J1070" s="220"/>
      <c r="K1070" s="221">
        <v>0</v>
      </c>
      <c r="L1070" s="216">
        <f>I1070*K1070</f>
        <v>0</v>
      </c>
      <c r="M1070" s="217">
        <f>K1070/F1070</f>
        <v>0</v>
      </c>
    </row>
    <row r="1071" spans="1:13" ht="15" customHeight="1" x14ac:dyDescent="0.2">
      <c r="A1071" s="122"/>
      <c r="B1071" s="123"/>
      <c r="C1071" s="170"/>
      <c r="D1071" s="171"/>
      <c r="E1071" s="127"/>
      <c r="F1071" s="127"/>
      <c r="G1071" s="128"/>
      <c r="H1071" s="161"/>
      <c r="I1071" s="36"/>
      <c r="J1071" s="396"/>
      <c r="K1071" s="397"/>
      <c r="L1071" s="391"/>
      <c r="M1071" s="398"/>
    </row>
    <row r="1072" spans="1:13" ht="15" customHeight="1" thickBot="1" x14ac:dyDescent="0.25">
      <c r="A1072" s="226"/>
      <c r="B1072" s="286"/>
      <c r="C1072" s="228"/>
      <c r="D1072" s="287"/>
      <c r="E1072" s="230"/>
      <c r="F1072" s="230"/>
      <c r="G1072" s="231"/>
      <c r="H1072" s="166"/>
      <c r="I1072" s="42"/>
      <c r="J1072" s="385"/>
      <c r="K1072" s="386"/>
      <c r="L1072" s="387"/>
      <c r="M1072" s="388"/>
    </row>
    <row r="1073" spans="1:13" ht="15" customHeight="1" thickBot="1" x14ac:dyDescent="0.25">
      <c r="A1073" s="232">
        <v>801940</v>
      </c>
      <c r="B1073" s="233" t="s">
        <v>871</v>
      </c>
      <c r="C1073" s="128" t="s">
        <v>248</v>
      </c>
      <c r="D1073" s="191" t="s">
        <v>872</v>
      </c>
      <c r="E1073" s="234">
        <v>12</v>
      </c>
      <c r="F1073" s="234">
        <v>12</v>
      </c>
      <c r="G1073" s="128" t="s">
        <v>23</v>
      </c>
      <c r="H1073" s="156">
        <v>5</v>
      </c>
      <c r="I1073" s="51">
        <f>$H$1073*$F$1073/F1073</f>
        <v>5</v>
      </c>
      <c r="J1073" s="358"/>
      <c r="K1073" s="359">
        <v>0</v>
      </c>
      <c r="L1073" s="216">
        <f>I1073*K1073</f>
        <v>0</v>
      </c>
      <c r="M1073" s="324">
        <f>K1073/F1073</f>
        <v>0</v>
      </c>
    </row>
    <row r="1074" spans="1:13" ht="15" customHeight="1" x14ac:dyDescent="0.2">
      <c r="A1074" s="122"/>
      <c r="B1074" s="123" t="s">
        <v>873</v>
      </c>
      <c r="C1074" s="170" t="s">
        <v>37</v>
      </c>
      <c r="D1074" s="171" t="s">
        <v>874</v>
      </c>
      <c r="E1074" s="127">
        <v>12</v>
      </c>
      <c r="F1074" s="127">
        <v>12</v>
      </c>
      <c r="G1074" s="128" t="s">
        <v>23</v>
      </c>
      <c r="H1074" s="224"/>
      <c r="I1074" s="36">
        <f>$H$1073*$F$1073/F1074</f>
        <v>5</v>
      </c>
      <c r="J1074" s="425"/>
      <c r="K1074" s="361">
        <v>0</v>
      </c>
      <c r="L1074" s="216">
        <f t="shared" ref="L1074:L1075" si="327">I1074*K1074</f>
        <v>0</v>
      </c>
      <c r="M1074" s="324">
        <f t="shared" ref="M1074:M1075" si="328">K1074/F1074</f>
        <v>0</v>
      </c>
    </row>
    <row r="1075" spans="1:13" ht="15" customHeight="1" thickBot="1" x14ac:dyDescent="0.25">
      <c r="A1075" s="122"/>
      <c r="B1075" s="123"/>
      <c r="C1075" s="170" t="s">
        <v>49</v>
      </c>
      <c r="D1075" s="171" t="s">
        <v>875</v>
      </c>
      <c r="E1075" s="127">
        <v>12</v>
      </c>
      <c r="F1075" s="127">
        <v>12</v>
      </c>
      <c r="G1075" s="128" t="s">
        <v>23</v>
      </c>
      <c r="H1075" s="204"/>
      <c r="I1075" s="36">
        <f>$H$1073*$F$1073/F1075</f>
        <v>5</v>
      </c>
      <c r="J1075" s="425"/>
      <c r="K1075" s="361">
        <v>0</v>
      </c>
      <c r="L1075" s="216">
        <f t="shared" si="327"/>
        <v>0</v>
      </c>
      <c r="M1075" s="324">
        <f t="shared" si="328"/>
        <v>0</v>
      </c>
    </row>
    <row r="1076" spans="1:13" ht="12.75" customHeight="1" thickBot="1" x14ac:dyDescent="0.25">
      <c r="A1076" s="414"/>
      <c r="B1076" s="441" t="s">
        <v>31</v>
      </c>
      <c r="C1076" s="415"/>
      <c r="D1076" s="174"/>
      <c r="E1076" s="165"/>
      <c r="F1076" s="165">
        <v>1</v>
      </c>
      <c r="G1076" s="277" t="s">
        <v>25</v>
      </c>
      <c r="H1076" s="140">
        <v>0</v>
      </c>
      <c r="I1076" s="14">
        <f>H1076</f>
        <v>0</v>
      </c>
      <c r="J1076" s="220"/>
      <c r="K1076" s="221">
        <v>0</v>
      </c>
      <c r="L1076" s="216">
        <f>I1076*K1076</f>
        <v>0</v>
      </c>
      <c r="M1076" s="217">
        <f>K1076/F1076</f>
        <v>0</v>
      </c>
    </row>
    <row r="1077" spans="1:13" ht="15" customHeight="1" x14ac:dyDescent="0.2">
      <c r="A1077" s="122"/>
      <c r="B1077" s="123"/>
      <c r="C1077" s="170"/>
      <c r="D1077" s="171"/>
      <c r="E1077" s="127"/>
      <c r="F1077" s="127"/>
      <c r="G1077" s="128"/>
      <c r="H1077" s="161"/>
      <c r="I1077" s="36"/>
      <c r="J1077" s="396"/>
      <c r="K1077" s="397"/>
      <c r="L1077" s="391"/>
      <c r="M1077" s="398"/>
    </row>
    <row r="1078" spans="1:13" ht="15" customHeight="1" thickBot="1" x14ac:dyDescent="0.25">
      <c r="A1078" s="122"/>
      <c r="B1078" s="123"/>
      <c r="C1078" s="170"/>
      <c r="D1078" s="171"/>
      <c r="E1078" s="127"/>
      <c r="F1078" s="127"/>
      <c r="G1078" s="128"/>
      <c r="H1078" s="161"/>
      <c r="I1078" s="36"/>
      <c r="J1078" s="396"/>
      <c r="K1078" s="397"/>
      <c r="L1078" s="391"/>
      <c r="M1078" s="398"/>
    </row>
    <row r="1079" spans="1:13" ht="15" customHeight="1" thickBot="1" x14ac:dyDescent="0.25">
      <c r="A1079" s="113">
        <v>801950</v>
      </c>
      <c r="B1079" s="114" t="s">
        <v>876</v>
      </c>
      <c r="C1079" s="115" t="s">
        <v>237</v>
      </c>
      <c r="D1079" s="168" t="s">
        <v>877</v>
      </c>
      <c r="E1079" s="116">
        <v>6</v>
      </c>
      <c r="F1079" s="116">
        <v>6</v>
      </c>
      <c r="G1079" s="115" t="s">
        <v>23</v>
      </c>
      <c r="H1079" s="117">
        <v>2</v>
      </c>
      <c r="I1079" s="58">
        <f>$H$1079*$F$1079/F1079</f>
        <v>2</v>
      </c>
      <c r="J1079" s="370"/>
      <c r="K1079" s="371">
        <v>0</v>
      </c>
      <c r="L1079" s="177">
        <f>I1079*K1079</f>
        <v>0</v>
      </c>
      <c r="M1079" s="326">
        <f>K1079/F1079</f>
        <v>0</v>
      </c>
    </row>
    <row r="1080" spans="1:13" ht="15" customHeight="1" thickBot="1" x14ac:dyDescent="0.25">
      <c r="A1080" s="122"/>
      <c r="B1080" s="123" t="s">
        <v>878</v>
      </c>
      <c r="C1080" s="170" t="s">
        <v>58</v>
      </c>
      <c r="D1080" s="171" t="s">
        <v>879</v>
      </c>
      <c r="E1080" s="127">
        <v>6</v>
      </c>
      <c r="F1080" s="127">
        <v>6</v>
      </c>
      <c r="G1080" s="128" t="s">
        <v>23</v>
      </c>
      <c r="H1080" s="224"/>
      <c r="I1080" s="36">
        <f>$H$1079*$F$1079/F1080</f>
        <v>2</v>
      </c>
      <c r="J1080" s="425"/>
      <c r="K1080" s="361">
        <v>0</v>
      </c>
      <c r="L1080" s="216">
        <f t="shared" ref="L1080" si="329">I1080*K1080</f>
        <v>0</v>
      </c>
      <c r="M1080" s="324">
        <f t="shared" ref="M1080" si="330">K1080/F1080</f>
        <v>0</v>
      </c>
    </row>
    <row r="1081" spans="1:13" ht="12.75" customHeight="1" thickBot="1" x14ac:dyDescent="0.25">
      <c r="A1081" s="414"/>
      <c r="B1081" s="441" t="s">
        <v>31</v>
      </c>
      <c r="C1081" s="415"/>
      <c r="D1081" s="174"/>
      <c r="E1081" s="165"/>
      <c r="F1081" s="165">
        <v>1</v>
      </c>
      <c r="G1081" s="277" t="s">
        <v>25</v>
      </c>
      <c r="H1081" s="140">
        <v>0</v>
      </c>
      <c r="I1081" s="14">
        <f>H1081</f>
        <v>0</v>
      </c>
      <c r="J1081" s="220"/>
      <c r="K1081" s="221">
        <v>0</v>
      </c>
      <c r="L1081" s="216">
        <f>I1081*K1081</f>
        <v>0</v>
      </c>
      <c r="M1081" s="217">
        <f>K1081/F1081</f>
        <v>0</v>
      </c>
    </row>
    <row r="1082" spans="1:13" ht="15" customHeight="1" x14ac:dyDescent="0.2">
      <c r="A1082" s="122"/>
      <c r="B1082" s="123"/>
      <c r="C1082" s="170"/>
      <c r="D1082" s="171"/>
      <c r="E1082" s="127"/>
      <c r="F1082" s="127"/>
      <c r="G1082" s="128"/>
      <c r="H1082" s="161"/>
      <c r="I1082" s="36"/>
      <c r="J1082" s="396"/>
      <c r="K1082" s="397"/>
      <c r="L1082" s="391"/>
      <c r="M1082" s="398"/>
    </row>
    <row r="1083" spans="1:13" ht="15" customHeight="1" thickBot="1" x14ac:dyDescent="0.25">
      <c r="A1083" s="122"/>
      <c r="B1083" s="123"/>
      <c r="C1083" s="170"/>
      <c r="D1083" s="171"/>
      <c r="E1083" s="127"/>
      <c r="F1083" s="127"/>
      <c r="G1083" s="128"/>
      <c r="H1083" s="161"/>
      <c r="I1083" s="36"/>
      <c r="J1083" s="396"/>
      <c r="K1083" s="397"/>
      <c r="L1083" s="391"/>
      <c r="M1083" s="398"/>
    </row>
    <row r="1084" spans="1:13" ht="15" customHeight="1" thickBot="1" x14ac:dyDescent="0.25">
      <c r="A1084" s="113">
        <v>801960</v>
      </c>
      <c r="B1084" s="114" t="s">
        <v>876</v>
      </c>
      <c r="C1084" s="115" t="s">
        <v>237</v>
      </c>
      <c r="D1084" s="168" t="s">
        <v>880</v>
      </c>
      <c r="E1084" s="116">
        <v>6</v>
      </c>
      <c r="F1084" s="116">
        <v>6</v>
      </c>
      <c r="G1084" s="115" t="s">
        <v>23</v>
      </c>
      <c r="H1084" s="117">
        <v>12</v>
      </c>
      <c r="I1084" s="58">
        <f>$H$1084*$F$1084/F1084</f>
        <v>12</v>
      </c>
      <c r="J1084" s="370"/>
      <c r="K1084" s="371">
        <v>0</v>
      </c>
      <c r="L1084" s="177">
        <f>I1084*K1084</f>
        <v>0</v>
      </c>
      <c r="M1084" s="326">
        <f>K1084/F1084</f>
        <v>0</v>
      </c>
    </row>
    <row r="1085" spans="1:13" ht="15" customHeight="1" thickBot="1" x14ac:dyDescent="0.25">
      <c r="A1085" s="122"/>
      <c r="B1085" s="123" t="s">
        <v>881</v>
      </c>
      <c r="C1085" s="170" t="s">
        <v>58</v>
      </c>
      <c r="D1085" s="171" t="s">
        <v>882</v>
      </c>
      <c r="E1085" s="127">
        <v>6</v>
      </c>
      <c r="F1085" s="127">
        <v>6</v>
      </c>
      <c r="G1085" s="128" t="s">
        <v>23</v>
      </c>
      <c r="H1085" s="224"/>
      <c r="I1085" s="36">
        <f>$H$1084*$F$1084/F1085</f>
        <v>12</v>
      </c>
      <c r="J1085" s="425"/>
      <c r="K1085" s="361">
        <v>0</v>
      </c>
      <c r="L1085" s="216">
        <f t="shared" ref="L1085" si="331">I1085*K1085</f>
        <v>0</v>
      </c>
      <c r="M1085" s="324">
        <f t="shared" ref="M1085" si="332">K1085/F1085</f>
        <v>0</v>
      </c>
    </row>
    <row r="1086" spans="1:13" ht="12.75" customHeight="1" thickBot="1" x14ac:dyDescent="0.25">
      <c r="A1086" s="414"/>
      <c r="B1086" s="441" t="s">
        <v>31</v>
      </c>
      <c r="C1086" s="415"/>
      <c r="D1086" s="174"/>
      <c r="E1086" s="165"/>
      <c r="F1086" s="165">
        <v>1</v>
      </c>
      <c r="G1086" s="277" t="s">
        <v>25</v>
      </c>
      <c r="H1086" s="140">
        <v>0</v>
      </c>
      <c r="I1086" s="14">
        <f>H1086</f>
        <v>0</v>
      </c>
      <c r="J1086" s="220"/>
      <c r="K1086" s="221">
        <v>0</v>
      </c>
      <c r="L1086" s="216">
        <f>I1086*K1086</f>
        <v>0</v>
      </c>
      <c r="M1086" s="217">
        <f>K1086/F1086</f>
        <v>0</v>
      </c>
    </row>
    <row r="1087" spans="1:13" ht="15" customHeight="1" x14ac:dyDescent="0.2">
      <c r="A1087" s="122"/>
      <c r="B1087" s="123"/>
      <c r="C1087" s="170"/>
      <c r="D1087" s="171"/>
      <c r="E1087" s="127"/>
      <c r="F1087" s="127"/>
      <c r="G1087" s="128"/>
      <c r="H1087" s="161"/>
      <c r="I1087" s="36"/>
      <c r="J1087" s="396"/>
      <c r="K1087" s="397"/>
      <c r="L1087" s="391"/>
      <c r="M1087" s="398"/>
    </row>
    <row r="1088" spans="1:13" ht="15" customHeight="1" thickBot="1" x14ac:dyDescent="0.25">
      <c r="A1088" s="122"/>
      <c r="B1088" s="123"/>
      <c r="C1088" s="170"/>
      <c r="D1088" s="171"/>
      <c r="E1088" s="127"/>
      <c r="F1088" s="127"/>
      <c r="G1088" s="128"/>
      <c r="H1088" s="161"/>
      <c r="I1088" s="36"/>
      <c r="J1088" s="396"/>
      <c r="K1088" s="397"/>
      <c r="L1088" s="391"/>
      <c r="M1088" s="398"/>
    </row>
    <row r="1089" spans="1:13" ht="15" customHeight="1" thickBot="1" x14ac:dyDescent="0.25">
      <c r="A1089" s="113">
        <v>801970</v>
      </c>
      <c r="B1089" s="114" t="s">
        <v>883</v>
      </c>
      <c r="C1089" s="115" t="s">
        <v>237</v>
      </c>
      <c r="D1089" s="168" t="s">
        <v>884</v>
      </c>
      <c r="E1089" s="116">
        <v>6</v>
      </c>
      <c r="F1089" s="116">
        <v>6</v>
      </c>
      <c r="G1089" s="115" t="s">
        <v>23</v>
      </c>
      <c r="H1089" s="117">
        <v>0</v>
      </c>
      <c r="I1089" s="58">
        <f>$H$1089*$F$1089/F1089</f>
        <v>0</v>
      </c>
      <c r="J1089" s="370"/>
      <c r="K1089" s="371">
        <v>0</v>
      </c>
      <c r="L1089" s="177">
        <f>I1089*K1089</f>
        <v>0</v>
      </c>
      <c r="M1089" s="326">
        <f>K1089/F1089</f>
        <v>0</v>
      </c>
    </row>
    <row r="1090" spans="1:13" ht="15" customHeight="1" x14ac:dyDescent="0.2">
      <c r="A1090" s="122"/>
      <c r="B1090" s="123" t="s">
        <v>885</v>
      </c>
      <c r="C1090" s="190" t="s">
        <v>58</v>
      </c>
      <c r="D1090" s="203">
        <v>3068007</v>
      </c>
      <c r="E1090" s="192">
        <v>6</v>
      </c>
      <c r="F1090" s="192">
        <v>6</v>
      </c>
      <c r="G1090" s="181" t="s">
        <v>23</v>
      </c>
      <c r="H1090" s="129"/>
      <c r="I1090" s="41">
        <f>$H$1089*$F$1089/F1090</f>
        <v>0</v>
      </c>
      <c r="J1090" s="479"/>
      <c r="K1090" s="381">
        <v>0</v>
      </c>
      <c r="L1090" s="216">
        <f t="shared" ref="L1090" si="333">I1090*K1090</f>
        <v>0</v>
      </c>
      <c r="M1090" s="324">
        <f t="shared" ref="M1090" si="334">K1090/F1090</f>
        <v>0</v>
      </c>
    </row>
    <row r="1091" spans="1:13" ht="15" customHeight="1" thickBot="1" x14ac:dyDescent="0.25">
      <c r="A1091" s="179"/>
      <c r="B1091" s="284"/>
      <c r="C1091" s="305" t="s">
        <v>49</v>
      </c>
      <c r="D1091" s="309" t="s">
        <v>1453</v>
      </c>
      <c r="E1091" s="309">
        <v>12</v>
      </c>
      <c r="F1091" s="309">
        <v>6</v>
      </c>
      <c r="G1091" s="294" t="s">
        <v>23</v>
      </c>
      <c r="H1091" s="186"/>
      <c r="I1091" s="60">
        <f>$H$1089*$F$1089/F1091</f>
        <v>0</v>
      </c>
      <c r="J1091" s="480"/>
      <c r="K1091" s="467">
        <v>0</v>
      </c>
      <c r="L1091" s="216">
        <f t="shared" ref="L1091" si="335">I1091*K1091</f>
        <v>0</v>
      </c>
      <c r="M1091" s="324">
        <f t="shared" ref="M1091" si="336">K1091/F1091</f>
        <v>0</v>
      </c>
    </row>
    <row r="1092" spans="1:13" ht="12.75" customHeight="1" thickBot="1" x14ac:dyDescent="0.25">
      <c r="A1092" s="414"/>
      <c r="B1092" s="441" t="s">
        <v>31</v>
      </c>
      <c r="C1092" s="447"/>
      <c r="D1092" s="366"/>
      <c r="E1092" s="137"/>
      <c r="F1092" s="137">
        <v>1</v>
      </c>
      <c r="G1092" s="277" t="s">
        <v>25</v>
      </c>
      <c r="H1092" s="140">
        <v>0</v>
      </c>
      <c r="I1092" s="14">
        <f>H1092</f>
        <v>0</v>
      </c>
      <c r="J1092" s="220"/>
      <c r="K1092" s="221">
        <v>0</v>
      </c>
      <c r="L1092" s="216">
        <f>I1092*K1092</f>
        <v>0</v>
      </c>
      <c r="M1092" s="217">
        <f>K1092/F1092</f>
        <v>0</v>
      </c>
    </row>
    <row r="1093" spans="1:13" ht="15" customHeight="1" x14ac:dyDescent="0.2">
      <c r="A1093" s="122"/>
      <c r="B1093" s="123"/>
      <c r="C1093" s="303"/>
      <c r="D1093" s="171"/>
      <c r="E1093" s="127"/>
      <c r="F1093" s="127"/>
      <c r="G1093" s="128"/>
      <c r="H1093" s="161"/>
      <c r="I1093" s="36"/>
      <c r="J1093" s="396"/>
      <c r="K1093" s="397"/>
      <c r="L1093" s="391"/>
      <c r="M1093" s="398"/>
    </row>
    <row r="1094" spans="1:13" ht="15" customHeight="1" thickBot="1" x14ac:dyDescent="0.25">
      <c r="A1094" s="122"/>
      <c r="B1094" s="123"/>
      <c r="C1094" s="170"/>
      <c r="D1094" s="171"/>
      <c r="E1094" s="127"/>
      <c r="F1094" s="127"/>
      <c r="G1094" s="128"/>
      <c r="H1094" s="161"/>
      <c r="I1094" s="36"/>
      <c r="J1094" s="396"/>
      <c r="K1094" s="397"/>
      <c r="L1094" s="391"/>
      <c r="M1094" s="398"/>
    </row>
    <row r="1095" spans="1:13" ht="15" customHeight="1" thickBot="1" x14ac:dyDescent="0.25">
      <c r="A1095" s="113">
        <v>801980</v>
      </c>
      <c r="B1095" s="114" t="s">
        <v>883</v>
      </c>
      <c r="C1095" s="115" t="s">
        <v>237</v>
      </c>
      <c r="D1095" s="168" t="s">
        <v>886</v>
      </c>
      <c r="E1095" s="116">
        <v>6</v>
      </c>
      <c r="F1095" s="116">
        <v>6</v>
      </c>
      <c r="G1095" s="115" t="s">
        <v>23</v>
      </c>
      <c r="H1095" s="117">
        <v>2</v>
      </c>
      <c r="I1095" s="58">
        <f>$H$1095*$F$1095/F1095</f>
        <v>2</v>
      </c>
      <c r="J1095" s="370"/>
      <c r="K1095" s="371">
        <v>0</v>
      </c>
      <c r="L1095" s="177">
        <f>I1095*K1095</f>
        <v>0</v>
      </c>
      <c r="M1095" s="326">
        <f>K1095/F1095</f>
        <v>0</v>
      </c>
    </row>
    <row r="1096" spans="1:13" ht="15" customHeight="1" thickBot="1" x14ac:dyDescent="0.25">
      <c r="A1096" s="122"/>
      <c r="B1096" s="123" t="s">
        <v>1455</v>
      </c>
      <c r="C1096" s="170" t="s">
        <v>58</v>
      </c>
      <c r="D1096" s="171">
        <v>3068107</v>
      </c>
      <c r="E1096" s="127">
        <v>6</v>
      </c>
      <c r="F1096" s="127">
        <v>6</v>
      </c>
      <c r="G1096" s="128" t="s">
        <v>23</v>
      </c>
      <c r="H1096" s="224"/>
      <c r="I1096" s="36">
        <f>$H$1095*$F$1095/F1096</f>
        <v>2</v>
      </c>
      <c r="J1096" s="425"/>
      <c r="K1096" s="361">
        <v>0</v>
      </c>
      <c r="L1096" s="216">
        <f t="shared" ref="L1096" si="337">I1096*K1096</f>
        <v>0</v>
      </c>
      <c r="M1096" s="324">
        <f t="shared" ref="M1096" si="338">K1096/F1096</f>
        <v>0</v>
      </c>
    </row>
    <row r="1097" spans="1:13" ht="12.75" customHeight="1" thickBot="1" x14ac:dyDescent="0.25">
      <c r="A1097" s="414"/>
      <c r="B1097" s="441" t="s">
        <v>31</v>
      </c>
      <c r="C1097" s="415"/>
      <c r="D1097" s="174"/>
      <c r="E1097" s="165"/>
      <c r="F1097" s="165">
        <v>1</v>
      </c>
      <c r="G1097" s="277" t="s">
        <v>25</v>
      </c>
      <c r="H1097" s="140">
        <v>0</v>
      </c>
      <c r="I1097" s="14">
        <f>H1097</f>
        <v>0</v>
      </c>
      <c r="J1097" s="220"/>
      <c r="K1097" s="221">
        <v>0</v>
      </c>
      <c r="L1097" s="216">
        <f>I1097*K1097</f>
        <v>0</v>
      </c>
      <c r="M1097" s="217">
        <f>K1097/F1097</f>
        <v>0</v>
      </c>
    </row>
    <row r="1098" spans="1:13" ht="15" customHeight="1" x14ac:dyDescent="0.2">
      <c r="A1098" s="122"/>
      <c r="B1098" s="123"/>
      <c r="C1098" s="303"/>
      <c r="D1098" s="171"/>
      <c r="E1098" s="127"/>
      <c r="F1098" s="127"/>
      <c r="G1098" s="128"/>
      <c r="H1098" s="161"/>
      <c r="I1098" s="36"/>
      <c r="J1098" s="396"/>
      <c r="K1098" s="397"/>
      <c r="L1098" s="391"/>
      <c r="M1098" s="398"/>
    </row>
    <row r="1099" spans="1:13" ht="15" customHeight="1" x14ac:dyDescent="0.2">
      <c r="A1099" s="122"/>
      <c r="B1099" s="123"/>
      <c r="C1099" s="170"/>
      <c r="D1099" s="171"/>
      <c r="E1099" s="127"/>
      <c r="F1099" s="127"/>
      <c r="G1099" s="128"/>
      <c r="H1099" s="161"/>
      <c r="I1099" s="36"/>
      <c r="J1099" s="396"/>
      <c r="K1099" s="397"/>
      <c r="L1099" s="391"/>
      <c r="M1099" s="398"/>
    </row>
    <row r="1100" spans="1:13" ht="15" customHeight="1" thickBot="1" x14ac:dyDescent="0.25">
      <c r="A1100" s="226"/>
      <c r="B1100" s="286"/>
      <c r="C1100" s="228"/>
      <c r="D1100" s="287"/>
      <c r="E1100" s="230"/>
      <c r="F1100" s="230"/>
      <c r="G1100" s="231"/>
      <c r="H1100" s="166"/>
      <c r="I1100" s="42"/>
      <c r="J1100" s="385"/>
      <c r="K1100" s="386"/>
      <c r="L1100" s="387"/>
      <c r="M1100" s="388"/>
    </row>
    <row r="1101" spans="1:13" ht="15" customHeight="1" thickBot="1" x14ac:dyDescent="0.25">
      <c r="A1101" s="232">
        <v>801990</v>
      </c>
      <c r="B1101" s="233" t="s">
        <v>883</v>
      </c>
      <c r="C1101" s="128" t="s">
        <v>237</v>
      </c>
      <c r="D1101" s="191" t="s">
        <v>887</v>
      </c>
      <c r="E1101" s="234">
        <v>6</v>
      </c>
      <c r="F1101" s="234">
        <v>6</v>
      </c>
      <c r="G1101" s="128" t="s">
        <v>23</v>
      </c>
      <c r="H1101" s="156">
        <v>0</v>
      </c>
      <c r="I1101" s="51">
        <f>$H$1101*$F$1101/F1101</f>
        <v>0</v>
      </c>
      <c r="J1101" s="358"/>
      <c r="K1101" s="359">
        <v>0</v>
      </c>
      <c r="L1101" s="216">
        <f>I1101*K1101</f>
        <v>0</v>
      </c>
      <c r="M1101" s="324">
        <f>K1101/F1101</f>
        <v>0</v>
      </c>
    </row>
    <row r="1102" spans="1:13" ht="15" customHeight="1" x14ac:dyDescent="0.2">
      <c r="A1102" s="122"/>
      <c r="B1102" s="197" t="s">
        <v>888</v>
      </c>
      <c r="C1102" s="190" t="s">
        <v>58</v>
      </c>
      <c r="D1102" s="171" t="s">
        <v>889</v>
      </c>
      <c r="E1102" s="127">
        <v>6</v>
      </c>
      <c r="F1102" s="127">
        <v>6</v>
      </c>
      <c r="G1102" s="128" t="s">
        <v>23</v>
      </c>
      <c r="H1102" s="129"/>
      <c r="I1102" s="36">
        <f>$H$1101*$F$1101/F1102</f>
        <v>0</v>
      </c>
      <c r="J1102" s="425"/>
      <c r="K1102" s="361">
        <v>0</v>
      </c>
      <c r="L1102" s="216">
        <f t="shared" ref="L1102" si="339">I1102*K1102</f>
        <v>0</v>
      </c>
      <c r="M1102" s="324">
        <f t="shared" ref="M1102" si="340">K1102/F1102</f>
        <v>0</v>
      </c>
    </row>
    <row r="1103" spans="1:13" ht="15" customHeight="1" thickBot="1" x14ac:dyDescent="0.25">
      <c r="A1103" s="179"/>
      <c r="B1103" s="294"/>
      <c r="C1103" s="305" t="s">
        <v>49</v>
      </c>
      <c r="D1103" s="171" t="s">
        <v>1456</v>
      </c>
      <c r="E1103" s="127">
        <v>12</v>
      </c>
      <c r="F1103" s="127">
        <v>6</v>
      </c>
      <c r="G1103" s="128" t="s">
        <v>23</v>
      </c>
      <c r="H1103" s="186"/>
      <c r="I1103" s="36">
        <f>$H$1101*$F$1101/F1103</f>
        <v>0</v>
      </c>
      <c r="J1103" s="425"/>
      <c r="K1103" s="361">
        <v>0</v>
      </c>
      <c r="L1103" s="216">
        <f t="shared" ref="L1103" si="341">I1103*K1103</f>
        <v>0</v>
      </c>
      <c r="M1103" s="324">
        <f t="shared" ref="M1103" si="342">K1103/F1103</f>
        <v>0</v>
      </c>
    </row>
    <row r="1104" spans="1:13" ht="12.75" customHeight="1" thickBot="1" x14ac:dyDescent="0.25">
      <c r="A1104" s="414"/>
      <c r="B1104" s="441" t="s">
        <v>31</v>
      </c>
      <c r="C1104" s="415"/>
      <c r="D1104" s="174"/>
      <c r="E1104" s="165"/>
      <c r="F1104" s="165">
        <v>1</v>
      </c>
      <c r="G1104" s="277" t="s">
        <v>25</v>
      </c>
      <c r="H1104" s="140">
        <v>0</v>
      </c>
      <c r="I1104" s="14">
        <f>H1104</f>
        <v>0</v>
      </c>
      <c r="J1104" s="220"/>
      <c r="K1104" s="221">
        <v>0</v>
      </c>
      <c r="L1104" s="216">
        <f>I1104*K1104</f>
        <v>0</v>
      </c>
      <c r="M1104" s="217">
        <f>K1104/F1104</f>
        <v>0</v>
      </c>
    </row>
    <row r="1105" spans="1:13" ht="15" customHeight="1" x14ac:dyDescent="0.2">
      <c r="A1105" s="122"/>
      <c r="B1105" s="123"/>
      <c r="C1105" s="303"/>
      <c r="D1105" s="171"/>
      <c r="E1105" s="127"/>
      <c r="F1105" s="127"/>
      <c r="G1105" s="128"/>
      <c r="H1105" s="161"/>
      <c r="I1105" s="36"/>
      <c r="J1105" s="396"/>
      <c r="K1105" s="397"/>
      <c r="L1105" s="391"/>
      <c r="M1105" s="398"/>
    </row>
    <row r="1106" spans="1:13" ht="15" customHeight="1" thickBot="1" x14ac:dyDescent="0.25">
      <c r="A1106" s="226"/>
      <c r="B1106" s="286"/>
      <c r="C1106" s="228"/>
      <c r="D1106" s="287"/>
      <c r="E1106" s="230"/>
      <c r="F1106" s="230"/>
      <c r="G1106" s="231"/>
      <c r="H1106" s="166"/>
      <c r="I1106" s="42"/>
      <c r="J1106" s="385"/>
      <c r="K1106" s="386"/>
      <c r="L1106" s="387"/>
      <c r="M1106" s="388"/>
    </row>
    <row r="1107" spans="1:13" ht="15" customHeight="1" thickBot="1" x14ac:dyDescent="0.25">
      <c r="A1107" s="232">
        <v>802000</v>
      </c>
      <c r="B1107" s="233" t="s">
        <v>883</v>
      </c>
      <c r="C1107" s="128" t="s">
        <v>237</v>
      </c>
      <c r="D1107" s="191" t="s">
        <v>890</v>
      </c>
      <c r="E1107" s="234">
        <v>6</v>
      </c>
      <c r="F1107" s="234">
        <v>6</v>
      </c>
      <c r="G1107" s="128" t="s">
        <v>23</v>
      </c>
      <c r="H1107" s="156">
        <v>0</v>
      </c>
      <c r="I1107" s="51">
        <f>$H$1107*$F$1107/F1107</f>
        <v>0</v>
      </c>
      <c r="J1107" s="358"/>
      <c r="K1107" s="359">
        <v>0</v>
      </c>
      <c r="L1107" s="216">
        <f>I1107*K1107</f>
        <v>0</v>
      </c>
      <c r="M1107" s="324">
        <f>K1107/F1107</f>
        <v>0</v>
      </c>
    </row>
    <row r="1108" spans="1:13" ht="15" customHeight="1" thickBot="1" x14ac:dyDescent="0.25">
      <c r="A1108" s="122"/>
      <c r="B1108" s="123" t="s">
        <v>1454</v>
      </c>
      <c r="C1108" s="170" t="s">
        <v>58</v>
      </c>
      <c r="D1108" s="171" t="s">
        <v>891</v>
      </c>
      <c r="E1108" s="127">
        <v>6</v>
      </c>
      <c r="F1108" s="127">
        <v>6</v>
      </c>
      <c r="G1108" s="128" t="s">
        <v>23</v>
      </c>
      <c r="H1108" s="224"/>
      <c r="I1108" s="36">
        <f>$H$1107*$F$1107/F1108</f>
        <v>0</v>
      </c>
      <c r="J1108" s="425"/>
      <c r="K1108" s="361">
        <v>0</v>
      </c>
      <c r="L1108" s="216">
        <f t="shared" ref="L1108" si="343">I1108*K1108</f>
        <v>0</v>
      </c>
      <c r="M1108" s="324">
        <f t="shared" ref="M1108" si="344">K1108/F1108</f>
        <v>0</v>
      </c>
    </row>
    <row r="1109" spans="1:13" ht="12.75" customHeight="1" thickBot="1" x14ac:dyDescent="0.25">
      <c r="A1109" s="414"/>
      <c r="B1109" s="441" t="s">
        <v>31</v>
      </c>
      <c r="C1109" s="415"/>
      <c r="D1109" s="174"/>
      <c r="E1109" s="165"/>
      <c r="F1109" s="165">
        <v>1</v>
      </c>
      <c r="G1109" s="277" t="s">
        <v>25</v>
      </c>
      <c r="H1109" s="140">
        <v>0</v>
      </c>
      <c r="I1109" s="14">
        <f>H1109</f>
        <v>0</v>
      </c>
      <c r="J1109" s="220"/>
      <c r="K1109" s="221">
        <v>0</v>
      </c>
      <c r="L1109" s="216">
        <f>I1109*K1109</f>
        <v>0</v>
      </c>
      <c r="M1109" s="217">
        <f>K1109/F1109</f>
        <v>0</v>
      </c>
    </row>
    <row r="1110" spans="1:13" ht="15" customHeight="1" x14ac:dyDescent="0.2">
      <c r="A1110" s="122"/>
      <c r="B1110" s="123"/>
      <c r="C1110" s="303"/>
      <c r="D1110" s="171"/>
      <c r="E1110" s="127"/>
      <c r="F1110" s="127"/>
      <c r="G1110" s="128"/>
      <c r="H1110" s="161"/>
      <c r="I1110" s="36"/>
      <c r="J1110" s="396"/>
      <c r="K1110" s="397"/>
      <c r="L1110" s="391"/>
      <c r="M1110" s="398"/>
    </row>
    <row r="1111" spans="1:13" ht="15" customHeight="1" thickBot="1" x14ac:dyDescent="0.25">
      <c r="A1111" s="122"/>
      <c r="B1111" s="123"/>
      <c r="C1111" s="170"/>
      <c r="D1111" s="171"/>
      <c r="E1111" s="127"/>
      <c r="F1111" s="127"/>
      <c r="G1111" s="128"/>
      <c r="H1111" s="161"/>
      <c r="I1111" s="36"/>
      <c r="J1111" s="396"/>
      <c r="K1111" s="397"/>
      <c r="L1111" s="391"/>
      <c r="M1111" s="398"/>
    </row>
    <row r="1112" spans="1:13" ht="15" customHeight="1" thickBot="1" x14ac:dyDescent="0.25">
      <c r="A1112" s="113">
        <v>802010</v>
      </c>
      <c r="B1112" s="114" t="s">
        <v>883</v>
      </c>
      <c r="C1112" s="115" t="s">
        <v>237</v>
      </c>
      <c r="D1112" s="168" t="s">
        <v>892</v>
      </c>
      <c r="E1112" s="116">
        <v>6</v>
      </c>
      <c r="F1112" s="116">
        <v>6</v>
      </c>
      <c r="G1112" s="115" t="s">
        <v>23</v>
      </c>
      <c r="H1112" s="117">
        <v>0</v>
      </c>
      <c r="I1112" s="58">
        <f>$H$1112*$F$1112/F1112</f>
        <v>0</v>
      </c>
      <c r="J1112" s="370"/>
      <c r="K1112" s="371">
        <v>0</v>
      </c>
      <c r="L1112" s="177">
        <f>I1112*K1112</f>
        <v>0</v>
      </c>
      <c r="M1112" s="326">
        <f>K1112/F1112</f>
        <v>0</v>
      </c>
    </row>
    <row r="1113" spans="1:13" ht="15" customHeight="1" x14ac:dyDescent="0.2">
      <c r="A1113" s="122"/>
      <c r="B1113" s="197" t="s">
        <v>893</v>
      </c>
      <c r="C1113" s="190" t="s">
        <v>58</v>
      </c>
      <c r="D1113" s="203">
        <v>3066007</v>
      </c>
      <c r="E1113" s="192">
        <v>6</v>
      </c>
      <c r="F1113" s="192">
        <v>6</v>
      </c>
      <c r="G1113" s="181" t="s">
        <v>23</v>
      </c>
      <c r="H1113" s="129"/>
      <c r="I1113" s="36">
        <f>$H$1112*$F$1112/F1113</f>
        <v>0</v>
      </c>
      <c r="J1113" s="425"/>
      <c r="K1113" s="361">
        <v>0</v>
      </c>
      <c r="L1113" s="216">
        <f t="shared" ref="L1113" si="345">I1113*K1113</f>
        <v>0</v>
      </c>
      <c r="M1113" s="324">
        <f t="shared" ref="M1113" si="346">K1113/F1113</f>
        <v>0</v>
      </c>
    </row>
    <row r="1114" spans="1:13" ht="15" customHeight="1" thickBot="1" x14ac:dyDescent="0.25">
      <c r="A1114" s="179"/>
      <c r="B1114" s="294"/>
      <c r="C1114" s="305" t="s">
        <v>49</v>
      </c>
      <c r="D1114" s="309" t="s">
        <v>1457</v>
      </c>
      <c r="E1114" s="309">
        <v>12</v>
      </c>
      <c r="F1114" s="309">
        <v>6</v>
      </c>
      <c r="G1114" s="294" t="s">
        <v>23</v>
      </c>
      <c r="H1114" s="186"/>
      <c r="I1114" s="36">
        <f>$H$1112*$F$1112/F1114</f>
        <v>0</v>
      </c>
      <c r="J1114" s="425"/>
      <c r="K1114" s="361">
        <v>0</v>
      </c>
      <c r="L1114" s="216">
        <f t="shared" ref="L1114" si="347">I1114*K1114</f>
        <v>0</v>
      </c>
      <c r="M1114" s="324">
        <f t="shared" ref="M1114" si="348">K1114/F1114</f>
        <v>0</v>
      </c>
    </row>
    <row r="1115" spans="1:13" ht="12.75" customHeight="1" thickBot="1" x14ac:dyDescent="0.25">
      <c r="A1115" s="414"/>
      <c r="B1115" s="441" t="s">
        <v>31</v>
      </c>
      <c r="C1115" s="447"/>
      <c r="D1115" s="366"/>
      <c r="E1115" s="137"/>
      <c r="F1115" s="137">
        <v>1</v>
      </c>
      <c r="G1115" s="277" t="s">
        <v>25</v>
      </c>
      <c r="H1115" s="140">
        <v>0</v>
      </c>
      <c r="I1115" s="14">
        <f>H1115</f>
        <v>0</v>
      </c>
      <c r="J1115" s="220"/>
      <c r="K1115" s="221">
        <v>0</v>
      </c>
      <c r="L1115" s="216">
        <f>I1115*K1115</f>
        <v>0</v>
      </c>
      <c r="M1115" s="217">
        <f>K1115/F1115</f>
        <v>0</v>
      </c>
    </row>
    <row r="1116" spans="1:13" ht="15" customHeight="1" x14ac:dyDescent="0.2">
      <c r="A1116" s="122"/>
      <c r="B1116" s="123"/>
      <c r="C1116" s="303"/>
      <c r="D1116" s="171"/>
      <c r="E1116" s="127"/>
      <c r="F1116" s="127"/>
      <c r="G1116" s="128"/>
      <c r="H1116" s="161"/>
      <c r="I1116" s="36"/>
      <c r="J1116" s="396"/>
      <c r="K1116" s="397"/>
      <c r="L1116" s="391"/>
      <c r="M1116" s="398"/>
    </row>
    <row r="1117" spans="1:13" ht="15" customHeight="1" thickBot="1" x14ac:dyDescent="0.25">
      <c r="A1117" s="226"/>
      <c r="B1117" s="286"/>
      <c r="C1117" s="228"/>
      <c r="D1117" s="287"/>
      <c r="E1117" s="230"/>
      <c r="F1117" s="230"/>
      <c r="G1117" s="231"/>
      <c r="H1117" s="166"/>
      <c r="I1117" s="42"/>
      <c r="J1117" s="385"/>
      <c r="K1117" s="386"/>
      <c r="L1117" s="387"/>
      <c r="M1117" s="388"/>
    </row>
    <row r="1118" spans="1:13" ht="15" customHeight="1" thickBot="1" x14ac:dyDescent="0.25">
      <c r="A1118" s="232">
        <v>802020</v>
      </c>
      <c r="B1118" s="233" t="s">
        <v>883</v>
      </c>
      <c r="C1118" s="128" t="s">
        <v>237</v>
      </c>
      <c r="D1118" s="191" t="s">
        <v>894</v>
      </c>
      <c r="E1118" s="234">
        <v>6</v>
      </c>
      <c r="F1118" s="234">
        <v>6</v>
      </c>
      <c r="G1118" s="128" t="s">
        <v>23</v>
      </c>
      <c r="H1118" s="156">
        <v>0</v>
      </c>
      <c r="I1118" s="51">
        <f>$H$1118*$F$1118/F1118</f>
        <v>0</v>
      </c>
      <c r="J1118" s="358"/>
      <c r="K1118" s="359">
        <v>0</v>
      </c>
      <c r="L1118" s="216">
        <f>I1118*K1118</f>
        <v>0</v>
      </c>
      <c r="M1118" s="324">
        <f>K1118/F1118</f>
        <v>0</v>
      </c>
    </row>
    <row r="1119" spans="1:13" ht="15" customHeight="1" x14ac:dyDescent="0.2">
      <c r="A1119" s="122"/>
      <c r="B1119" s="197" t="s">
        <v>895</v>
      </c>
      <c r="C1119" s="190" t="s">
        <v>58</v>
      </c>
      <c r="D1119" s="203" t="s">
        <v>896</v>
      </c>
      <c r="E1119" s="192">
        <v>6</v>
      </c>
      <c r="F1119" s="192">
        <v>6</v>
      </c>
      <c r="G1119" s="181" t="s">
        <v>23</v>
      </c>
      <c r="H1119" s="129"/>
      <c r="I1119" s="36">
        <f>$H$1118*$F$1118/F1119</f>
        <v>0</v>
      </c>
      <c r="J1119" s="425"/>
      <c r="K1119" s="361">
        <v>0</v>
      </c>
      <c r="L1119" s="216">
        <f t="shared" ref="L1119" si="349">I1119*K1119</f>
        <v>0</v>
      </c>
      <c r="M1119" s="324">
        <f t="shared" ref="M1119" si="350">K1119/F1119</f>
        <v>0</v>
      </c>
    </row>
    <row r="1120" spans="1:13" ht="15" customHeight="1" thickBot="1" x14ac:dyDescent="0.25">
      <c r="A1120" s="179"/>
      <c r="B1120" s="294"/>
      <c r="C1120" s="305" t="s">
        <v>49</v>
      </c>
      <c r="D1120" s="309" t="s">
        <v>1458</v>
      </c>
      <c r="E1120" s="309">
        <v>6</v>
      </c>
      <c r="F1120" s="309">
        <v>6</v>
      </c>
      <c r="G1120" s="294" t="s">
        <v>23</v>
      </c>
      <c r="H1120" s="186"/>
      <c r="I1120" s="36">
        <f>$H$1118*$F$1118/F1120</f>
        <v>0</v>
      </c>
      <c r="J1120" s="425"/>
      <c r="K1120" s="361">
        <v>0</v>
      </c>
      <c r="L1120" s="216">
        <f t="shared" ref="L1120" si="351">I1120*K1120</f>
        <v>0</v>
      </c>
      <c r="M1120" s="324">
        <f t="shared" ref="M1120" si="352">K1120/F1120</f>
        <v>0</v>
      </c>
    </row>
    <row r="1121" spans="1:13" ht="12.75" customHeight="1" thickBot="1" x14ac:dyDescent="0.25">
      <c r="A1121" s="414"/>
      <c r="B1121" s="441" t="s">
        <v>31</v>
      </c>
      <c r="C1121" s="447"/>
      <c r="D1121" s="366"/>
      <c r="E1121" s="137"/>
      <c r="F1121" s="137">
        <v>1</v>
      </c>
      <c r="G1121" s="277" t="s">
        <v>25</v>
      </c>
      <c r="H1121" s="140">
        <v>0</v>
      </c>
      <c r="I1121" s="14">
        <f>H1121</f>
        <v>0</v>
      </c>
      <c r="J1121" s="220"/>
      <c r="K1121" s="221">
        <v>0</v>
      </c>
      <c r="L1121" s="216">
        <f>I1121*K1121</f>
        <v>0</v>
      </c>
      <c r="M1121" s="217">
        <f>K1121/F1121</f>
        <v>0</v>
      </c>
    </row>
    <row r="1122" spans="1:13" ht="15" customHeight="1" x14ac:dyDescent="0.2">
      <c r="A1122" s="122"/>
      <c r="B1122" s="123"/>
      <c r="C1122" s="303"/>
      <c r="D1122" s="171"/>
      <c r="E1122" s="127"/>
      <c r="F1122" s="127"/>
      <c r="G1122" s="128"/>
      <c r="H1122" s="161"/>
      <c r="I1122" s="36"/>
      <c r="J1122" s="396"/>
      <c r="K1122" s="397"/>
      <c r="L1122" s="391"/>
      <c r="M1122" s="398"/>
    </row>
    <row r="1123" spans="1:13" ht="15" customHeight="1" thickBot="1" x14ac:dyDescent="0.25">
      <c r="A1123" s="122"/>
      <c r="B1123" s="123"/>
      <c r="C1123" s="170"/>
      <c r="D1123" s="171"/>
      <c r="E1123" s="127"/>
      <c r="F1123" s="127"/>
      <c r="G1123" s="128"/>
      <c r="H1123" s="161"/>
      <c r="I1123" s="36"/>
      <c r="J1123" s="396"/>
      <c r="K1123" s="397"/>
      <c r="L1123" s="391"/>
      <c r="M1123" s="398"/>
    </row>
    <row r="1124" spans="1:13" ht="15" customHeight="1" thickBot="1" x14ac:dyDescent="0.25">
      <c r="A1124" s="113">
        <v>802030</v>
      </c>
      <c r="B1124" s="114" t="s">
        <v>883</v>
      </c>
      <c r="C1124" s="115" t="s">
        <v>237</v>
      </c>
      <c r="D1124" s="168" t="s">
        <v>897</v>
      </c>
      <c r="E1124" s="116">
        <v>6</v>
      </c>
      <c r="F1124" s="116">
        <v>6</v>
      </c>
      <c r="G1124" s="115" t="s">
        <v>23</v>
      </c>
      <c r="H1124" s="117">
        <v>0</v>
      </c>
      <c r="I1124" s="58">
        <f>$H$1124*$F$1124/F1124</f>
        <v>0</v>
      </c>
      <c r="J1124" s="370"/>
      <c r="K1124" s="371">
        <v>0</v>
      </c>
      <c r="L1124" s="177">
        <f>I1124*K1124</f>
        <v>0</v>
      </c>
      <c r="M1124" s="326">
        <f>K1124/F1124</f>
        <v>0</v>
      </c>
    </row>
    <row r="1125" spans="1:13" ht="15" customHeight="1" thickBot="1" x14ac:dyDescent="0.25">
      <c r="A1125" s="122"/>
      <c r="B1125" s="123" t="s">
        <v>898</v>
      </c>
      <c r="C1125" s="170" t="s">
        <v>58</v>
      </c>
      <c r="D1125" s="171" t="s">
        <v>899</v>
      </c>
      <c r="E1125" s="127">
        <v>6</v>
      </c>
      <c r="F1125" s="127">
        <v>6</v>
      </c>
      <c r="G1125" s="128" t="s">
        <v>23</v>
      </c>
      <c r="H1125" s="224"/>
      <c r="I1125" s="36">
        <f>$H$1124*$F$1124/F1125</f>
        <v>0</v>
      </c>
      <c r="J1125" s="425"/>
      <c r="K1125" s="361">
        <v>0</v>
      </c>
      <c r="L1125" s="216">
        <f t="shared" ref="L1125" si="353">I1125*K1125</f>
        <v>0</v>
      </c>
      <c r="M1125" s="324">
        <f t="shared" ref="M1125" si="354">K1125/F1125</f>
        <v>0</v>
      </c>
    </row>
    <row r="1126" spans="1:13" ht="12.75" customHeight="1" thickBot="1" x14ac:dyDescent="0.25">
      <c r="A1126" s="414"/>
      <c r="B1126" s="441" t="s">
        <v>31</v>
      </c>
      <c r="C1126" s="415"/>
      <c r="D1126" s="174"/>
      <c r="E1126" s="165"/>
      <c r="F1126" s="165">
        <v>1</v>
      </c>
      <c r="G1126" s="277" t="s">
        <v>25</v>
      </c>
      <c r="H1126" s="140">
        <v>0</v>
      </c>
      <c r="I1126" s="14">
        <f>H1126</f>
        <v>0</v>
      </c>
      <c r="J1126" s="220"/>
      <c r="K1126" s="221">
        <v>0</v>
      </c>
      <c r="L1126" s="216">
        <f>I1126*K1126</f>
        <v>0</v>
      </c>
      <c r="M1126" s="217">
        <f>K1126/F1126</f>
        <v>0</v>
      </c>
    </row>
    <row r="1127" spans="1:13" ht="15" customHeight="1" x14ac:dyDescent="0.2">
      <c r="A1127" s="122"/>
      <c r="B1127" s="123"/>
      <c r="C1127" s="170"/>
      <c r="D1127" s="171"/>
      <c r="E1127" s="127"/>
      <c r="F1127" s="127"/>
      <c r="G1127" s="128"/>
      <c r="H1127" s="161"/>
      <c r="I1127" s="36"/>
      <c r="J1127" s="396"/>
      <c r="K1127" s="397"/>
      <c r="L1127" s="391"/>
      <c r="M1127" s="398"/>
    </row>
    <row r="1128" spans="1:13" ht="15" customHeight="1" x14ac:dyDescent="0.2">
      <c r="A1128" s="122"/>
      <c r="B1128" s="123"/>
      <c r="C1128" s="170"/>
      <c r="D1128" s="171"/>
      <c r="E1128" s="127"/>
      <c r="F1128" s="127"/>
      <c r="G1128" s="128"/>
      <c r="H1128" s="161"/>
      <c r="I1128" s="36"/>
      <c r="J1128" s="396"/>
      <c r="K1128" s="397"/>
      <c r="L1128" s="391"/>
      <c r="M1128" s="398"/>
    </row>
    <row r="1129" spans="1:13" ht="15" customHeight="1" thickBot="1" x14ac:dyDescent="0.25">
      <c r="A1129" s="122"/>
      <c r="B1129" s="123"/>
      <c r="C1129" s="170"/>
      <c r="D1129" s="171"/>
      <c r="E1129" s="127"/>
      <c r="F1129" s="127"/>
      <c r="G1129" s="128"/>
      <c r="H1129" s="161"/>
      <c r="I1129" s="36"/>
      <c r="J1129" s="396"/>
      <c r="K1129" s="397"/>
      <c r="L1129" s="391"/>
      <c r="M1129" s="398"/>
    </row>
    <row r="1130" spans="1:13" ht="15" customHeight="1" thickBot="1" x14ac:dyDescent="0.25">
      <c r="A1130" s="113">
        <v>802040</v>
      </c>
      <c r="B1130" s="114" t="s">
        <v>900</v>
      </c>
      <c r="C1130" s="115" t="s">
        <v>237</v>
      </c>
      <c r="D1130" s="168" t="s">
        <v>1493</v>
      </c>
      <c r="E1130" s="116">
        <v>6</v>
      </c>
      <c r="F1130" s="116">
        <v>6</v>
      </c>
      <c r="G1130" s="115" t="s">
        <v>23</v>
      </c>
      <c r="H1130" s="117">
        <v>0</v>
      </c>
      <c r="I1130" s="58">
        <f>$H$1130*$F$1130/F1130</f>
        <v>0</v>
      </c>
      <c r="J1130" s="370"/>
      <c r="K1130" s="371">
        <v>0</v>
      </c>
      <c r="L1130" s="177">
        <f>I1130*K1130</f>
        <v>0</v>
      </c>
      <c r="M1130" s="326">
        <f>K1130/F1130</f>
        <v>0</v>
      </c>
    </row>
    <row r="1131" spans="1:13" ht="15" customHeight="1" x14ac:dyDescent="0.2">
      <c r="A1131" s="122"/>
      <c r="B1131" s="123" t="s">
        <v>901</v>
      </c>
      <c r="C1131" s="170" t="s">
        <v>58</v>
      </c>
      <c r="D1131" s="171" t="s">
        <v>902</v>
      </c>
      <c r="E1131" s="127">
        <v>6</v>
      </c>
      <c r="F1131" s="127">
        <v>6</v>
      </c>
      <c r="G1131" s="128" t="s">
        <v>23</v>
      </c>
      <c r="H1131" s="224"/>
      <c r="I1131" s="36">
        <f>$H$1130*$F$1130/F1131</f>
        <v>0</v>
      </c>
      <c r="J1131" s="425"/>
      <c r="K1131" s="361">
        <v>0</v>
      </c>
      <c r="L1131" s="216">
        <f t="shared" ref="L1131:L1132" si="355">I1131*K1131</f>
        <v>0</v>
      </c>
      <c r="M1131" s="324">
        <f t="shared" ref="M1131:M1132" si="356">K1131/F1131</f>
        <v>0</v>
      </c>
    </row>
    <row r="1132" spans="1:13" ht="15" customHeight="1" thickBot="1" x14ac:dyDescent="0.25">
      <c r="A1132" s="122"/>
      <c r="B1132" s="123" t="s">
        <v>903</v>
      </c>
      <c r="C1132" s="170" t="s">
        <v>29</v>
      </c>
      <c r="D1132" s="171">
        <v>9006410</v>
      </c>
      <c r="E1132" s="127">
        <v>6</v>
      </c>
      <c r="F1132" s="127">
        <v>6</v>
      </c>
      <c r="G1132" s="128" t="s">
        <v>23</v>
      </c>
      <c r="H1132" s="204"/>
      <c r="I1132" s="36">
        <f>$H$1130*$F$1130/F1132</f>
        <v>0</v>
      </c>
      <c r="J1132" s="425"/>
      <c r="K1132" s="361">
        <v>0</v>
      </c>
      <c r="L1132" s="216">
        <f t="shared" si="355"/>
        <v>0</v>
      </c>
      <c r="M1132" s="324">
        <f t="shared" si="356"/>
        <v>0</v>
      </c>
    </row>
    <row r="1133" spans="1:13" ht="12.75" customHeight="1" thickBot="1" x14ac:dyDescent="0.25">
      <c r="A1133" s="414"/>
      <c r="B1133" s="441" t="s">
        <v>31</v>
      </c>
      <c r="C1133" s="415"/>
      <c r="D1133" s="174"/>
      <c r="E1133" s="165"/>
      <c r="F1133" s="165">
        <v>1</v>
      </c>
      <c r="G1133" s="277" t="s">
        <v>25</v>
      </c>
      <c r="H1133" s="140">
        <v>0</v>
      </c>
      <c r="I1133" s="14">
        <f>H1133</f>
        <v>0</v>
      </c>
      <c r="J1133" s="220"/>
      <c r="K1133" s="221">
        <v>0</v>
      </c>
      <c r="L1133" s="216">
        <f>I1133*K1133</f>
        <v>0</v>
      </c>
      <c r="M1133" s="217">
        <f>K1133/F1133</f>
        <v>0</v>
      </c>
    </row>
    <row r="1134" spans="1:13" ht="15" customHeight="1" x14ac:dyDescent="0.2">
      <c r="A1134" s="122"/>
      <c r="B1134" s="123"/>
      <c r="C1134" s="170"/>
      <c r="D1134" s="171"/>
      <c r="E1134" s="127"/>
      <c r="F1134" s="127"/>
      <c r="G1134" s="128"/>
      <c r="H1134" s="161"/>
      <c r="I1134" s="36"/>
      <c r="J1134" s="396"/>
      <c r="K1134" s="397"/>
      <c r="L1134" s="391"/>
      <c r="M1134" s="398"/>
    </row>
    <row r="1135" spans="1:13" ht="15" customHeight="1" thickBot="1" x14ac:dyDescent="0.25">
      <c r="A1135" s="226"/>
      <c r="B1135" s="286"/>
      <c r="C1135" s="228"/>
      <c r="D1135" s="287"/>
      <c r="E1135" s="230"/>
      <c r="F1135" s="230"/>
      <c r="G1135" s="231"/>
      <c r="H1135" s="166"/>
      <c r="I1135" s="42"/>
      <c r="J1135" s="385"/>
      <c r="K1135" s="386"/>
      <c r="L1135" s="387"/>
      <c r="M1135" s="388"/>
    </row>
    <row r="1136" spans="1:13" ht="15" customHeight="1" thickBot="1" x14ac:dyDescent="0.25">
      <c r="A1136" s="232">
        <v>802050</v>
      </c>
      <c r="B1136" s="233" t="s">
        <v>904</v>
      </c>
      <c r="C1136" s="128" t="s">
        <v>237</v>
      </c>
      <c r="D1136" s="191" t="s">
        <v>905</v>
      </c>
      <c r="E1136" s="234">
        <v>6</v>
      </c>
      <c r="F1136" s="234">
        <v>6</v>
      </c>
      <c r="G1136" s="128" t="s">
        <v>23</v>
      </c>
      <c r="H1136" s="156">
        <v>0</v>
      </c>
      <c r="I1136" s="51">
        <f>$H$1136*$F$1136/F1136</f>
        <v>0</v>
      </c>
      <c r="J1136" s="358"/>
      <c r="K1136" s="359">
        <v>0</v>
      </c>
      <c r="L1136" s="216">
        <f>I1136*K1136</f>
        <v>0</v>
      </c>
      <c r="M1136" s="324">
        <f>K1136/F1136</f>
        <v>0</v>
      </c>
    </row>
    <row r="1137" spans="1:13" ht="15" customHeight="1" x14ac:dyDescent="0.2">
      <c r="A1137" s="122"/>
      <c r="B1137" s="123" t="s">
        <v>906</v>
      </c>
      <c r="C1137" s="170" t="s">
        <v>58</v>
      </c>
      <c r="D1137" s="171" t="s">
        <v>907</v>
      </c>
      <c r="E1137" s="127">
        <v>6</v>
      </c>
      <c r="F1137" s="127">
        <v>6</v>
      </c>
      <c r="G1137" s="128" t="s">
        <v>23</v>
      </c>
      <c r="H1137" s="224"/>
      <c r="I1137" s="36">
        <f>$H$1136*$F$1136/F1137</f>
        <v>0</v>
      </c>
      <c r="J1137" s="425"/>
      <c r="K1137" s="361">
        <v>0</v>
      </c>
      <c r="L1137" s="216">
        <f t="shared" ref="L1137:L1138" si="357">I1137*K1137</f>
        <v>0</v>
      </c>
      <c r="M1137" s="324">
        <f t="shared" ref="M1137:M1138" si="358">K1137/F1137</f>
        <v>0</v>
      </c>
    </row>
    <row r="1138" spans="1:13" ht="15" customHeight="1" thickBot="1" x14ac:dyDescent="0.25">
      <c r="A1138" s="122"/>
      <c r="B1138" s="123" t="s">
        <v>903</v>
      </c>
      <c r="C1138" s="170" t="s">
        <v>29</v>
      </c>
      <c r="D1138" s="171">
        <v>9002420</v>
      </c>
      <c r="E1138" s="127">
        <v>6</v>
      </c>
      <c r="F1138" s="127">
        <v>6</v>
      </c>
      <c r="G1138" s="128" t="s">
        <v>23</v>
      </c>
      <c r="H1138" s="204"/>
      <c r="I1138" s="36">
        <f>$H$1136*$F$1136/F1138</f>
        <v>0</v>
      </c>
      <c r="J1138" s="425"/>
      <c r="K1138" s="361">
        <v>0</v>
      </c>
      <c r="L1138" s="216">
        <f t="shared" si="357"/>
        <v>0</v>
      </c>
      <c r="M1138" s="324">
        <f t="shared" si="358"/>
        <v>0</v>
      </c>
    </row>
    <row r="1139" spans="1:13" ht="12.75" customHeight="1" thickBot="1" x14ac:dyDescent="0.25">
      <c r="A1139" s="414"/>
      <c r="B1139" s="441" t="s">
        <v>31</v>
      </c>
      <c r="C1139" s="415"/>
      <c r="D1139" s="174"/>
      <c r="E1139" s="165"/>
      <c r="F1139" s="165">
        <v>1</v>
      </c>
      <c r="G1139" s="277" t="s">
        <v>25</v>
      </c>
      <c r="H1139" s="140">
        <v>0</v>
      </c>
      <c r="I1139" s="14">
        <f>H1139</f>
        <v>0</v>
      </c>
      <c r="J1139" s="220"/>
      <c r="K1139" s="221">
        <v>0</v>
      </c>
      <c r="L1139" s="216">
        <f>I1139*K1139</f>
        <v>0</v>
      </c>
      <c r="M1139" s="217">
        <f>K1139/F1139</f>
        <v>0</v>
      </c>
    </row>
    <row r="1140" spans="1:13" ht="15" customHeight="1" x14ac:dyDescent="0.2">
      <c r="A1140" s="122"/>
      <c r="B1140" s="123"/>
      <c r="C1140" s="170"/>
      <c r="D1140" s="171"/>
      <c r="E1140" s="127"/>
      <c r="F1140" s="127"/>
      <c r="G1140" s="128"/>
      <c r="H1140" s="161"/>
      <c r="I1140" s="36"/>
      <c r="J1140" s="396"/>
      <c r="K1140" s="397"/>
      <c r="L1140" s="391"/>
      <c r="M1140" s="398"/>
    </row>
    <row r="1141" spans="1:13" ht="15" customHeight="1" thickBot="1" x14ac:dyDescent="0.25">
      <c r="A1141" s="226"/>
      <c r="B1141" s="286"/>
      <c r="C1141" s="228"/>
      <c r="D1141" s="287"/>
      <c r="E1141" s="230"/>
      <c r="F1141" s="230"/>
      <c r="G1141" s="231"/>
      <c r="H1141" s="166"/>
      <c r="I1141" s="42"/>
      <c r="J1141" s="385"/>
      <c r="K1141" s="386"/>
      <c r="L1141" s="387"/>
      <c r="M1141" s="388"/>
    </row>
    <row r="1142" spans="1:13" ht="15" customHeight="1" thickBot="1" x14ac:dyDescent="0.25">
      <c r="A1142" s="232">
        <v>802060</v>
      </c>
      <c r="B1142" s="233" t="s">
        <v>908</v>
      </c>
      <c r="C1142" s="128" t="s">
        <v>237</v>
      </c>
      <c r="D1142" s="191" t="s">
        <v>909</v>
      </c>
      <c r="E1142" s="234">
        <v>6</v>
      </c>
      <c r="F1142" s="234">
        <v>6</v>
      </c>
      <c r="G1142" s="128" t="s">
        <v>23</v>
      </c>
      <c r="H1142" s="156">
        <v>10</v>
      </c>
      <c r="I1142" s="51">
        <f>$H$1142*$F$1142/F1142</f>
        <v>10</v>
      </c>
      <c r="J1142" s="358"/>
      <c r="K1142" s="359">
        <v>0</v>
      </c>
      <c r="L1142" s="216">
        <f>I1142*K1142</f>
        <v>0</v>
      </c>
      <c r="M1142" s="324">
        <f>K1142/F1142</f>
        <v>0</v>
      </c>
    </row>
    <row r="1143" spans="1:13" ht="15" customHeight="1" x14ac:dyDescent="0.2">
      <c r="A1143" s="122"/>
      <c r="B1143" s="123" t="s">
        <v>910</v>
      </c>
      <c r="C1143" s="170" t="s">
        <v>58</v>
      </c>
      <c r="D1143" s="171" t="s">
        <v>911</v>
      </c>
      <c r="E1143" s="127">
        <v>6</v>
      </c>
      <c r="F1143" s="127">
        <v>6</v>
      </c>
      <c r="G1143" s="128" t="s">
        <v>23</v>
      </c>
      <c r="H1143" s="224"/>
      <c r="I1143" s="36">
        <f>$H$1142*$F$1142/F1143</f>
        <v>10</v>
      </c>
      <c r="J1143" s="425"/>
      <c r="K1143" s="361">
        <v>0</v>
      </c>
      <c r="L1143" s="216">
        <f t="shared" ref="L1143:L1144" si="359">I1143*K1143</f>
        <v>0</v>
      </c>
      <c r="M1143" s="324">
        <f t="shared" ref="M1143:M1144" si="360">K1143/F1143</f>
        <v>0</v>
      </c>
    </row>
    <row r="1144" spans="1:13" ht="15" customHeight="1" thickBot="1" x14ac:dyDescent="0.25">
      <c r="A1144" s="122"/>
      <c r="B1144" s="123" t="s">
        <v>903</v>
      </c>
      <c r="C1144" s="170" t="s">
        <v>29</v>
      </c>
      <c r="D1144" s="171">
        <v>9004410</v>
      </c>
      <c r="E1144" s="127">
        <v>6</v>
      </c>
      <c r="F1144" s="127">
        <v>6</v>
      </c>
      <c r="G1144" s="128" t="s">
        <v>23</v>
      </c>
      <c r="H1144" s="204"/>
      <c r="I1144" s="36">
        <f>$H$1142*$F$1142/F1144</f>
        <v>10</v>
      </c>
      <c r="J1144" s="425"/>
      <c r="K1144" s="361">
        <v>0</v>
      </c>
      <c r="L1144" s="216">
        <f t="shared" si="359"/>
        <v>0</v>
      </c>
      <c r="M1144" s="324">
        <f t="shared" si="360"/>
        <v>0</v>
      </c>
    </row>
    <row r="1145" spans="1:13" ht="12.75" customHeight="1" thickBot="1" x14ac:dyDescent="0.25">
      <c r="A1145" s="414"/>
      <c r="B1145" s="441" t="s">
        <v>31</v>
      </c>
      <c r="C1145" s="415"/>
      <c r="D1145" s="174"/>
      <c r="E1145" s="165"/>
      <c r="F1145" s="165">
        <v>1</v>
      </c>
      <c r="G1145" s="277" t="s">
        <v>25</v>
      </c>
      <c r="H1145" s="140">
        <v>0</v>
      </c>
      <c r="I1145" s="14">
        <f>H1145</f>
        <v>0</v>
      </c>
      <c r="J1145" s="220"/>
      <c r="K1145" s="221">
        <v>0</v>
      </c>
      <c r="L1145" s="216">
        <f>I1145*K1145</f>
        <v>0</v>
      </c>
      <c r="M1145" s="217">
        <f>K1145/F1145</f>
        <v>0</v>
      </c>
    </row>
    <row r="1146" spans="1:13" ht="15" customHeight="1" x14ac:dyDescent="0.2">
      <c r="A1146" s="122"/>
      <c r="B1146" s="123"/>
      <c r="C1146" s="170"/>
      <c r="D1146" s="171"/>
      <c r="E1146" s="127"/>
      <c r="F1146" s="127"/>
      <c r="G1146" s="128"/>
      <c r="H1146" s="161"/>
      <c r="I1146" s="36"/>
      <c r="J1146" s="396"/>
      <c r="K1146" s="397"/>
      <c r="L1146" s="391"/>
      <c r="M1146" s="398"/>
    </row>
    <row r="1147" spans="1:13" ht="15" customHeight="1" thickBot="1" x14ac:dyDescent="0.25">
      <c r="A1147" s="122"/>
      <c r="B1147" s="123"/>
      <c r="C1147" s="170"/>
      <c r="D1147" s="171"/>
      <c r="E1147" s="127"/>
      <c r="F1147" s="127"/>
      <c r="G1147" s="128"/>
      <c r="H1147" s="161"/>
      <c r="I1147" s="36"/>
      <c r="J1147" s="396"/>
      <c r="K1147" s="397"/>
      <c r="L1147" s="391"/>
      <c r="M1147" s="398"/>
    </row>
    <row r="1148" spans="1:13" ht="15" customHeight="1" thickBot="1" x14ac:dyDescent="0.25">
      <c r="A1148" s="113">
        <v>802070</v>
      </c>
      <c r="B1148" s="114" t="s">
        <v>912</v>
      </c>
      <c r="C1148" s="115" t="s">
        <v>237</v>
      </c>
      <c r="D1148" s="168" t="s">
        <v>913</v>
      </c>
      <c r="E1148" s="116">
        <v>6</v>
      </c>
      <c r="F1148" s="116">
        <v>6</v>
      </c>
      <c r="G1148" s="115" t="s">
        <v>23</v>
      </c>
      <c r="H1148" s="117">
        <v>0</v>
      </c>
      <c r="I1148" s="58">
        <f>$H$1148*$F$1148/F1148</f>
        <v>0</v>
      </c>
      <c r="J1148" s="370"/>
      <c r="K1148" s="371">
        <v>0</v>
      </c>
      <c r="L1148" s="177">
        <f>I1148*K1148</f>
        <v>0</v>
      </c>
      <c r="M1148" s="326">
        <f>K1148/F1148</f>
        <v>0</v>
      </c>
    </row>
    <row r="1149" spans="1:13" ht="15" customHeight="1" x14ac:dyDescent="0.2">
      <c r="A1149" s="122"/>
      <c r="B1149" s="123" t="s">
        <v>914</v>
      </c>
      <c r="C1149" s="170" t="s">
        <v>58</v>
      </c>
      <c r="D1149" s="171" t="s">
        <v>915</v>
      </c>
      <c r="E1149" s="127">
        <v>6</v>
      </c>
      <c r="F1149" s="127">
        <v>6</v>
      </c>
      <c r="G1149" s="128" t="s">
        <v>23</v>
      </c>
      <c r="H1149" s="224"/>
      <c r="I1149" s="36">
        <f>$H$1148*$F$1148/F1149</f>
        <v>0</v>
      </c>
      <c r="J1149" s="425"/>
      <c r="K1149" s="361">
        <v>0</v>
      </c>
      <c r="L1149" s="216">
        <f t="shared" ref="L1149:L1150" si="361">I1149*K1149</f>
        <v>0</v>
      </c>
      <c r="M1149" s="324">
        <f t="shared" ref="M1149:M1150" si="362">K1149/F1149</f>
        <v>0</v>
      </c>
    </row>
    <row r="1150" spans="1:13" ht="15" customHeight="1" thickBot="1" x14ac:dyDescent="0.25">
      <c r="A1150" s="122"/>
      <c r="B1150" s="123" t="s">
        <v>903</v>
      </c>
      <c r="C1150" s="170" t="s">
        <v>29</v>
      </c>
      <c r="D1150" s="171">
        <v>9022410</v>
      </c>
      <c r="E1150" s="127">
        <v>6</v>
      </c>
      <c r="F1150" s="127">
        <v>6</v>
      </c>
      <c r="G1150" s="128" t="s">
        <v>23</v>
      </c>
      <c r="H1150" s="204"/>
      <c r="I1150" s="36">
        <f>$H$1148*$F$1148/F1150</f>
        <v>0</v>
      </c>
      <c r="J1150" s="425"/>
      <c r="K1150" s="361">
        <v>0</v>
      </c>
      <c r="L1150" s="216">
        <f t="shared" si="361"/>
        <v>0</v>
      </c>
      <c r="M1150" s="324">
        <f t="shared" si="362"/>
        <v>0</v>
      </c>
    </row>
    <row r="1151" spans="1:13" ht="12.75" customHeight="1" thickBot="1" x14ac:dyDescent="0.25">
      <c r="A1151" s="414"/>
      <c r="B1151" s="441" t="s">
        <v>31</v>
      </c>
      <c r="C1151" s="415"/>
      <c r="D1151" s="174"/>
      <c r="E1151" s="165"/>
      <c r="F1151" s="165">
        <v>1</v>
      </c>
      <c r="G1151" s="277" t="s">
        <v>25</v>
      </c>
      <c r="H1151" s="140">
        <v>0</v>
      </c>
      <c r="I1151" s="14">
        <f>H1151</f>
        <v>0</v>
      </c>
      <c r="J1151" s="220"/>
      <c r="K1151" s="221">
        <v>0</v>
      </c>
      <c r="L1151" s="216">
        <f>I1151*K1151</f>
        <v>0</v>
      </c>
      <c r="M1151" s="217">
        <f>K1151/F1151</f>
        <v>0</v>
      </c>
    </row>
    <row r="1152" spans="1:13" ht="15" customHeight="1" x14ac:dyDescent="0.2">
      <c r="A1152" s="122"/>
      <c r="B1152" s="123"/>
      <c r="C1152" s="170"/>
      <c r="D1152" s="171"/>
      <c r="E1152" s="127"/>
      <c r="F1152" s="127"/>
      <c r="G1152" s="128"/>
      <c r="H1152" s="161"/>
      <c r="I1152" s="36"/>
      <c r="J1152" s="396"/>
      <c r="K1152" s="397"/>
      <c r="L1152" s="391"/>
      <c r="M1152" s="398"/>
    </row>
    <row r="1153" spans="1:13" ht="15" customHeight="1" thickBot="1" x14ac:dyDescent="0.25">
      <c r="A1153" s="122"/>
      <c r="B1153" s="123"/>
      <c r="C1153" s="170"/>
      <c r="D1153" s="171"/>
      <c r="E1153" s="127"/>
      <c r="F1153" s="127"/>
      <c r="G1153" s="128"/>
      <c r="H1153" s="161"/>
      <c r="I1153" s="36"/>
      <c r="J1153" s="396"/>
      <c r="K1153" s="397"/>
      <c r="L1153" s="391"/>
      <c r="M1153" s="398"/>
    </row>
    <row r="1154" spans="1:13" ht="15" customHeight="1" thickBot="1" x14ac:dyDescent="0.25">
      <c r="A1154" s="113">
        <v>802080</v>
      </c>
      <c r="B1154" s="114" t="s">
        <v>916</v>
      </c>
      <c r="C1154" s="115" t="s">
        <v>237</v>
      </c>
      <c r="D1154" s="168" t="s">
        <v>917</v>
      </c>
      <c r="E1154" s="116">
        <v>6</v>
      </c>
      <c r="F1154" s="116">
        <v>6</v>
      </c>
      <c r="G1154" s="115" t="s">
        <v>23</v>
      </c>
      <c r="H1154" s="117">
        <v>0</v>
      </c>
      <c r="I1154" s="58">
        <f>$H$1154*$F$1154/F1154</f>
        <v>0</v>
      </c>
      <c r="J1154" s="370"/>
      <c r="K1154" s="371">
        <v>0</v>
      </c>
      <c r="L1154" s="177">
        <f>I1154*K1154</f>
        <v>0</v>
      </c>
      <c r="M1154" s="326">
        <f>K1154/F1154</f>
        <v>0</v>
      </c>
    </row>
    <row r="1155" spans="1:13" ht="15" customHeight="1" x14ac:dyDescent="0.2">
      <c r="A1155" s="122"/>
      <c r="B1155" s="123" t="s">
        <v>918</v>
      </c>
      <c r="C1155" s="170" t="s">
        <v>58</v>
      </c>
      <c r="D1155" s="171" t="s">
        <v>919</v>
      </c>
      <c r="E1155" s="127">
        <v>6</v>
      </c>
      <c r="F1155" s="127">
        <v>6</v>
      </c>
      <c r="G1155" s="128" t="s">
        <v>23</v>
      </c>
      <c r="H1155" s="224"/>
      <c r="I1155" s="36">
        <f>$H$1154*$F$1154/F1155</f>
        <v>0</v>
      </c>
      <c r="J1155" s="425"/>
      <c r="K1155" s="361">
        <v>0</v>
      </c>
      <c r="L1155" s="216">
        <f t="shared" ref="L1155:L1156" si="363">I1155*K1155</f>
        <v>0</v>
      </c>
      <c r="M1155" s="324">
        <f t="shared" ref="M1155:M1156" si="364">K1155/F1155</f>
        <v>0</v>
      </c>
    </row>
    <row r="1156" spans="1:13" ht="15" customHeight="1" thickBot="1" x14ac:dyDescent="0.25">
      <c r="A1156" s="122"/>
      <c r="B1156" s="123" t="s">
        <v>903</v>
      </c>
      <c r="C1156" s="170" t="s">
        <v>29</v>
      </c>
      <c r="D1156" s="171">
        <v>9024410</v>
      </c>
      <c r="E1156" s="127">
        <v>6</v>
      </c>
      <c r="F1156" s="127">
        <v>6</v>
      </c>
      <c r="G1156" s="128" t="s">
        <v>23</v>
      </c>
      <c r="H1156" s="204"/>
      <c r="I1156" s="36">
        <f>$H$1154*$F$1154/F1156</f>
        <v>0</v>
      </c>
      <c r="J1156" s="425"/>
      <c r="K1156" s="361">
        <v>0</v>
      </c>
      <c r="L1156" s="216">
        <f t="shared" si="363"/>
        <v>0</v>
      </c>
      <c r="M1156" s="324">
        <f t="shared" si="364"/>
        <v>0</v>
      </c>
    </row>
    <row r="1157" spans="1:13" ht="12.75" customHeight="1" thickBot="1" x14ac:dyDescent="0.25">
      <c r="A1157" s="414"/>
      <c r="B1157" s="441" t="s">
        <v>31</v>
      </c>
      <c r="C1157" s="415"/>
      <c r="D1157" s="174"/>
      <c r="E1157" s="165"/>
      <c r="F1157" s="165">
        <v>1</v>
      </c>
      <c r="G1157" s="277" t="s">
        <v>25</v>
      </c>
      <c r="H1157" s="140">
        <v>0</v>
      </c>
      <c r="I1157" s="14">
        <f>H1157</f>
        <v>0</v>
      </c>
      <c r="J1157" s="220"/>
      <c r="K1157" s="221">
        <v>0</v>
      </c>
      <c r="L1157" s="216">
        <f>I1157*K1157</f>
        <v>0</v>
      </c>
      <c r="M1157" s="217">
        <f>K1157/F1157</f>
        <v>0</v>
      </c>
    </row>
    <row r="1158" spans="1:13" ht="15" customHeight="1" x14ac:dyDescent="0.2">
      <c r="A1158" s="122"/>
      <c r="B1158" s="123"/>
      <c r="C1158" s="170"/>
      <c r="D1158" s="171"/>
      <c r="E1158" s="127"/>
      <c r="F1158" s="127"/>
      <c r="G1158" s="128"/>
      <c r="H1158" s="161"/>
      <c r="I1158" s="36"/>
      <c r="J1158" s="396"/>
      <c r="K1158" s="397"/>
      <c r="L1158" s="391"/>
      <c r="M1158" s="398"/>
    </row>
    <row r="1159" spans="1:13" ht="15" customHeight="1" thickBot="1" x14ac:dyDescent="0.25">
      <c r="A1159" s="226"/>
      <c r="B1159" s="286"/>
      <c r="C1159" s="228"/>
      <c r="D1159" s="287"/>
      <c r="E1159" s="230"/>
      <c r="F1159" s="230"/>
      <c r="G1159" s="231"/>
      <c r="H1159" s="166"/>
      <c r="I1159" s="42"/>
      <c r="J1159" s="385"/>
      <c r="K1159" s="386"/>
      <c r="L1159" s="387"/>
      <c r="M1159" s="388"/>
    </row>
    <row r="1160" spans="1:13" ht="15" customHeight="1" thickBot="1" x14ac:dyDescent="0.25">
      <c r="A1160" s="232">
        <v>802090</v>
      </c>
      <c r="B1160" s="233" t="s">
        <v>920</v>
      </c>
      <c r="C1160" s="128" t="s">
        <v>237</v>
      </c>
      <c r="D1160" s="191" t="s">
        <v>921</v>
      </c>
      <c r="E1160" s="234">
        <v>6</v>
      </c>
      <c r="F1160" s="234">
        <v>6</v>
      </c>
      <c r="G1160" s="128" t="s">
        <v>23</v>
      </c>
      <c r="H1160" s="156">
        <v>0</v>
      </c>
      <c r="I1160" s="51">
        <f>$H$1160*$F$1160/F1160</f>
        <v>0</v>
      </c>
      <c r="J1160" s="358"/>
      <c r="K1160" s="359">
        <v>0</v>
      </c>
      <c r="L1160" s="216">
        <f>I1160*K1160</f>
        <v>0</v>
      </c>
      <c r="M1160" s="324">
        <f>K1160/F1160</f>
        <v>0</v>
      </c>
    </row>
    <row r="1161" spans="1:13" ht="15" customHeight="1" x14ac:dyDescent="0.2">
      <c r="A1161" s="122"/>
      <c r="B1161" s="123" t="s">
        <v>922</v>
      </c>
      <c r="C1161" s="190" t="s">
        <v>58</v>
      </c>
      <c r="D1161" s="203" t="s">
        <v>923</v>
      </c>
      <c r="E1161" s="192">
        <v>6</v>
      </c>
      <c r="F1161" s="192">
        <v>6</v>
      </c>
      <c r="G1161" s="181" t="s">
        <v>23</v>
      </c>
      <c r="H1161" s="161"/>
      <c r="I1161" s="36">
        <f>$H$1160*$F$1160/F1161</f>
        <v>0</v>
      </c>
      <c r="J1161" s="425"/>
      <c r="K1161" s="361">
        <v>0</v>
      </c>
      <c r="L1161" s="216">
        <f t="shared" ref="L1161" si="365">I1161*K1161</f>
        <v>0</v>
      </c>
      <c r="M1161" s="324">
        <f t="shared" ref="M1161" si="366">K1161/F1161</f>
        <v>0</v>
      </c>
    </row>
    <row r="1162" spans="1:13" ht="15" customHeight="1" thickBot="1" x14ac:dyDescent="0.25">
      <c r="A1162" s="179"/>
      <c r="B1162" s="284"/>
      <c r="C1162" s="305" t="s">
        <v>49</v>
      </c>
      <c r="D1162" s="309" t="s">
        <v>1460</v>
      </c>
      <c r="E1162" s="309">
        <v>12</v>
      </c>
      <c r="F1162" s="309">
        <v>6</v>
      </c>
      <c r="G1162" s="294" t="s">
        <v>23</v>
      </c>
      <c r="H1162" s="166"/>
      <c r="I1162" s="36">
        <f>$H$1160*$F$1160/F1162</f>
        <v>0</v>
      </c>
      <c r="J1162" s="425"/>
      <c r="K1162" s="361">
        <v>0</v>
      </c>
      <c r="L1162" s="216">
        <f t="shared" ref="L1162" si="367">I1162*K1162</f>
        <v>0</v>
      </c>
      <c r="M1162" s="324">
        <f t="shared" ref="M1162" si="368">K1162/F1162</f>
        <v>0</v>
      </c>
    </row>
    <row r="1163" spans="1:13" ht="12.75" customHeight="1" thickBot="1" x14ac:dyDescent="0.25">
      <c r="A1163" s="414"/>
      <c r="B1163" s="441" t="s">
        <v>31</v>
      </c>
      <c r="C1163" s="447"/>
      <c r="D1163" s="366"/>
      <c r="E1163" s="137"/>
      <c r="F1163" s="137">
        <v>1</v>
      </c>
      <c r="G1163" s="277" t="s">
        <v>25</v>
      </c>
      <c r="H1163" s="140">
        <v>0</v>
      </c>
      <c r="I1163" s="14">
        <f>H1163</f>
        <v>0</v>
      </c>
      <c r="J1163" s="220"/>
      <c r="K1163" s="221">
        <v>0</v>
      </c>
      <c r="L1163" s="216">
        <f>I1163*K1163</f>
        <v>0</v>
      </c>
      <c r="M1163" s="217">
        <f>K1163/F1163</f>
        <v>0</v>
      </c>
    </row>
    <row r="1164" spans="1:13" ht="15" customHeight="1" x14ac:dyDescent="0.2">
      <c r="A1164" s="122"/>
      <c r="B1164" s="123"/>
      <c r="C1164" s="303"/>
      <c r="D1164" s="171"/>
      <c r="E1164" s="127"/>
      <c r="F1164" s="127"/>
      <c r="G1164" s="128"/>
      <c r="H1164" s="161"/>
      <c r="I1164" s="36"/>
      <c r="J1164" s="396"/>
      <c r="K1164" s="397"/>
      <c r="L1164" s="391"/>
      <c r="M1164" s="398"/>
    </row>
    <row r="1165" spans="1:13" ht="15" customHeight="1" thickBot="1" x14ac:dyDescent="0.25">
      <c r="A1165" s="141"/>
      <c r="B1165" s="142"/>
      <c r="C1165" s="143"/>
      <c r="D1165" s="191"/>
      <c r="E1165" s="145"/>
      <c r="F1165" s="146"/>
      <c r="G1165" s="147"/>
      <c r="H1165" s="148"/>
      <c r="I1165" s="43"/>
      <c r="J1165" s="389"/>
      <c r="K1165" s="390"/>
      <c r="L1165" s="391"/>
      <c r="M1165" s="392"/>
    </row>
    <row r="1166" spans="1:13" ht="15" customHeight="1" thickBot="1" x14ac:dyDescent="0.25">
      <c r="A1166" s="113">
        <v>802100</v>
      </c>
      <c r="B1166" s="114" t="s">
        <v>924</v>
      </c>
      <c r="C1166" s="115" t="s">
        <v>237</v>
      </c>
      <c r="D1166" s="168" t="s">
        <v>925</v>
      </c>
      <c r="E1166" s="116">
        <v>6</v>
      </c>
      <c r="F1166" s="116">
        <v>6</v>
      </c>
      <c r="G1166" s="115" t="s">
        <v>23</v>
      </c>
      <c r="H1166" s="117">
        <v>0</v>
      </c>
      <c r="I1166" s="58">
        <f>$H$1166*$F$1166/F1166</f>
        <v>0</v>
      </c>
      <c r="J1166" s="370"/>
      <c r="K1166" s="371">
        <v>0</v>
      </c>
      <c r="L1166" s="177">
        <f>I1166*K1166</f>
        <v>0</v>
      </c>
      <c r="M1166" s="326">
        <f>K1166/F1166</f>
        <v>0</v>
      </c>
    </row>
    <row r="1167" spans="1:13" ht="15" customHeight="1" x14ac:dyDescent="0.2">
      <c r="A1167" s="122"/>
      <c r="B1167" s="123" t="s">
        <v>922</v>
      </c>
      <c r="C1167" s="190" t="s">
        <v>58</v>
      </c>
      <c r="D1167" s="203" t="s">
        <v>926</v>
      </c>
      <c r="E1167" s="192">
        <v>6</v>
      </c>
      <c r="F1167" s="192">
        <v>6</v>
      </c>
      <c r="G1167" s="181" t="s">
        <v>23</v>
      </c>
      <c r="H1167" s="161"/>
      <c r="I1167" s="36">
        <f>$H$1166*$F$1166/F1167</f>
        <v>0</v>
      </c>
      <c r="J1167" s="425"/>
      <c r="K1167" s="361">
        <v>0</v>
      </c>
      <c r="L1167" s="216">
        <f t="shared" ref="L1167" si="369">I1167*K1167</f>
        <v>0</v>
      </c>
      <c r="M1167" s="324">
        <f t="shared" ref="M1167" si="370">K1167/F1167</f>
        <v>0</v>
      </c>
    </row>
    <row r="1168" spans="1:13" ht="15" customHeight="1" thickBot="1" x14ac:dyDescent="0.25">
      <c r="A1168" s="179"/>
      <c r="B1168" s="284"/>
      <c r="C1168" s="305" t="s">
        <v>1459</v>
      </c>
      <c r="D1168" s="309" t="s">
        <v>1461</v>
      </c>
      <c r="E1168" s="309">
        <v>12</v>
      </c>
      <c r="F1168" s="309">
        <v>6</v>
      </c>
      <c r="G1168" s="294" t="s">
        <v>23</v>
      </c>
      <c r="H1168" s="481"/>
      <c r="I1168" s="36">
        <f>$H$1166*$F$1166/F1168</f>
        <v>0</v>
      </c>
      <c r="J1168" s="425"/>
      <c r="K1168" s="361">
        <v>0</v>
      </c>
      <c r="L1168" s="216">
        <f t="shared" ref="L1168" si="371">I1168*K1168</f>
        <v>0</v>
      </c>
      <c r="M1168" s="324">
        <f t="shared" ref="M1168" si="372">K1168/F1168</f>
        <v>0</v>
      </c>
    </row>
    <row r="1169" spans="1:13" ht="12.75" customHeight="1" thickBot="1" x14ac:dyDescent="0.25">
      <c r="A1169" s="414"/>
      <c r="B1169" s="441" t="s">
        <v>31</v>
      </c>
      <c r="C1169" s="447"/>
      <c r="D1169" s="366"/>
      <c r="E1169" s="137"/>
      <c r="F1169" s="137">
        <v>1</v>
      </c>
      <c r="G1169" s="277" t="s">
        <v>25</v>
      </c>
      <c r="H1169" s="140">
        <v>0</v>
      </c>
      <c r="I1169" s="14">
        <f>H1169</f>
        <v>0</v>
      </c>
      <c r="J1169" s="220"/>
      <c r="K1169" s="221">
        <v>0</v>
      </c>
      <c r="L1169" s="216">
        <f>I1169*K1169</f>
        <v>0</v>
      </c>
      <c r="M1169" s="217">
        <f>K1169/F1169</f>
        <v>0</v>
      </c>
    </row>
    <row r="1170" spans="1:13" ht="15" customHeight="1" x14ac:dyDescent="0.2">
      <c r="A1170" s="122"/>
      <c r="B1170" s="123"/>
      <c r="C1170" s="303"/>
      <c r="D1170" s="171"/>
      <c r="E1170" s="127"/>
      <c r="F1170" s="127"/>
      <c r="G1170" s="128"/>
      <c r="H1170" s="161"/>
      <c r="I1170" s="36"/>
      <c r="J1170" s="396"/>
      <c r="K1170" s="397"/>
      <c r="L1170" s="391"/>
      <c r="M1170" s="398"/>
    </row>
    <row r="1171" spans="1:13" ht="15" customHeight="1" thickBot="1" x14ac:dyDescent="0.25">
      <c r="A1171" s="226"/>
      <c r="B1171" s="286"/>
      <c r="C1171" s="286"/>
      <c r="D1171" s="287"/>
      <c r="E1171" s="400"/>
      <c r="F1171" s="230"/>
      <c r="G1171" s="286"/>
      <c r="H1171" s="166"/>
      <c r="I1171" s="42"/>
      <c r="J1171" s="385"/>
      <c r="K1171" s="386"/>
      <c r="L1171" s="387"/>
      <c r="M1171" s="388"/>
    </row>
    <row r="1172" spans="1:13" ht="15" customHeight="1" thickBot="1" x14ac:dyDescent="0.25">
      <c r="A1172" s="232">
        <v>802110</v>
      </c>
      <c r="B1172" s="233" t="s">
        <v>927</v>
      </c>
      <c r="C1172" s="128" t="s">
        <v>237</v>
      </c>
      <c r="D1172" s="191" t="s">
        <v>928</v>
      </c>
      <c r="E1172" s="234">
        <v>6</v>
      </c>
      <c r="F1172" s="234">
        <v>6</v>
      </c>
      <c r="G1172" s="128" t="s">
        <v>23</v>
      </c>
      <c r="H1172" s="156">
        <v>0</v>
      </c>
      <c r="I1172" s="51">
        <f>$H$1172*$F$1172/F1172</f>
        <v>0</v>
      </c>
      <c r="J1172" s="358"/>
      <c r="K1172" s="359">
        <v>0</v>
      </c>
      <c r="L1172" s="216">
        <f>I1172*K1172</f>
        <v>0</v>
      </c>
      <c r="M1172" s="324">
        <f>K1172/F1172</f>
        <v>0</v>
      </c>
    </row>
    <row r="1173" spans="1:13" ht="15" customHeight="1" x14ac:dyDescent="0.2">
      <c r="A1173" s="122"/>
      <c r="B1173" s="123" t="s">
        <v>922</v>
      </c>
      <c r="C1173" s="190" t="s">
        <v>58</v>
      </c>
      <c r="D1173" s="203" t="s">
        <v>327</v>
      </c>
      <c r="E1173" s="127">
        <v>6</v>
      </c>
      <c r="F1173" s="127">
        <v>6</v>
      </c>
      <c r="G1173" s="128" t="s">
        <v>23</v>
      </c>
      <c r="H1173" s="161"/>
      <c r="I1173" s="36">
        <f>$H$1172*$F$1172/F1173</f>
        <v>0</v>
      </c>
      <c r="J1173" s="425"/>
      <c r="K1173" s="361">
        <v>0</v>
      </c>
      <c r="L1173" s="216">
        <f t="shared" ref="L1173" si="373">I1173*K1173</f>
        <v>0</v>
      </c>
      <c r="M1173" s="324">
        <f t="shared" ref="M1173" si="374">K1173/F1173</f>
        <v>0</v>
      </c>
    </row>
    <row r="1174" spans="1:13" ht="15" customHeight="1" thickBot="1" x14ac:dyDescent="0.25">
      <c r="A1174" s="179"/>
      <c r="B1174" s="284"/>
      <c r="C1174" s="305" t="s">
        <v>49</v>
      </c>
      <c r="D1174" s="309" t="s">
        <v>1446</v>
      </c>
      <c r="E1174" s="171">
        <v>12</v>
      </c>
      <c r="F1174" s="127">
        <v>6</v>
      </c>
      <c r="G1174" s="128" t="s">
        <v>23</v>
      </c>
      <c r="H1174" s="166"/>
      <c r="I1174" s="36">
        <f>$H$1172*$F$1172/F1174</f>
        <v>0</v>
      </c>
      <c r="J1174" s="425"/>
      <c r="K1174" s="361">
        <v>0</v>
      </c>
      <c r="L1174" s="216">
        <f t="shared" ref="L1174" si="375">I1174*K1174</f>
        <v>0</v>
      </c>
      <c r="M1174" s="324">
        <f t="shared" ref="M1174" si="376">K1174/F1174</f>
        <v>0</v>
      </c>
    </row>
    <row r="1175" spans="1:13" ht="12.75" customHeight="1" thickBot="1" x14ac:dyDescent="0.25">
      <c r="A1175" s="414"/>
      <c r="B1175" s="441" t="s">
        <v>31</v>
      </c>
      <c r="C1175" s="447"/>
      <c r="D1175" s="366"/>
      <c r="E1175" s="165"/>
      <c r="F1175" s="165">
        <v>1</v>
      </c>
      <c r="G1175" s="277" t="s">
        <v>25</v>
      </c>
      <c r="H1175" s="140">
        <v>0</v>
      </c>
      <c r="I1175" s="14">
        <f>H1175</f>
        <v>0</v>
      </c>
      <c r="J1175" s="220"/>
      <c r="K1175" s="221">
        <v>0</v>
      </c>
      <c r="L1175" s="216">
        <f>I1175*K1175</f>
        <v>0</v>
      </c>
      <c r="M1175" s="217">
        <f>K1175/F1175</f>
        <v>0</v>
      </c>
    </row>
    <row r="1176" spans="1:13" ht="15" customHeight="1" x14ac:dyDescent="0.2">
      <c r="A1176" s="122"/>
      <c r="B1176" s="123"/>
      <c r="C1176" s="303"/>
      <c r="D1176" s="171"/>
      <c r="E1176" s="127"/>
      <c r="F1176" s="127"/>
      <c r="G1176" s="128"/>
      <c r="H1176" s="161"/>
      <c r="I1176" s="36"/>
      <c r="J1176" s="396"/>
      <c r="K1176" s="397"/>
      <c r="L1176" s="391"/>
      <c r="M1176" s="398"/>
    </row>
    <row r="1177" spans="1:13" ht="15" customHeight="1" thickBot="1" x14ac:dyDescent="0.25">
      <c r="A1177" s="226"/>
      <c r="B1177" s="286"/>
      <c r="C1177" s="228"/>
      <c r="D1177" s="287"/>
      <c r="E1177" s="230"/>
      <c r="F1177" s="230"/>
      <c r="G1177" s="231"/>
      <c r="H1177" s="166"/>
      <c r="I1177" s="42"/>
      <c r="J1177" s="385"/>
      <c r="K1177" s="386"/>
      <c r="L1177" s="387"/>
      <c r="M1177" s="388"/>
    </row>
    <row r="1178" spans="1:13" ht="15" customHeight="1" thickBot="1" x14ac:dyDescent="0.25">
      <c r="A1178" s="232">
        <v>802120</v>
      </c>
      <c r="B1178" s="233" t="s">
        <v>929</v>
      </c>
      <c r="C1178" s="128" t="s">
        <v>237</v>
      </c>
      <c r="D1178" s="191" t="s">
        <v>930</v>
      </c>
      <c r="E1178" s="234">
        <v>6</v>
      </c>
      <c r="F1178" s="234">
        <v>6</v>
      </c>
      <c r="G1178" s="128" t="s">
        <v>23</v>
      </c>
      <c r="H1178" s="156">
        <v>0</v>
      </c>
      <c r="I1178" s="51">
        <f>$H$1178*$F$1178/F1178</f>
        <v>0</v>
      </c>
      <c r="J1178" s="358"/>
      <c r="K1178" s="359">
        <v>0</v>
      </c>
      <c r="L1178" s="216">
        <f>I1178*K1178</f>
        <v>0</v>
      </c>
      <c r="M1178" s="324">
        <f>K1178/F1178</f>
        <v>0</v>
      </c>
    </row>
    <row r="1179" spans="1:13" ht="15" customHeight="1" x14ac:dyDescent="0.2">
      <c r="A1179" s="122"/>
      <c r="B1179" s="123" t="s">
        <v>922</v>
      </c>
      <c r="C1179" s="190" t="s">
        <v>58</v>
      </c>
      <c r="D1179" s="203" t="s">
        <v>931</v>
      </c>
      <c r="E1179" s="192">
        <v>6</v>
      </c>
      <c r="F1179" s="192">
        <v>6</v>
      </c>
      <c r="G1179" s="181" t="s">
        <v>23</v>
      </c>
      <c r="H1179" s="161"/>
      <c r="I1179" s="36">
        <f>$H$1178*$F$1178/F1179</f>
        <v>0</v>
      </c>
      <c r="J1179" s="425"/>
      <c r="K1179" s="361">
        <v>0</v>
      </c>
      <c r="L1179" s="216">
        <f t="shared" ref="L1179" si="377">I1179*K1179</f>
        <v>0</v>
      </c>
      <c r="M1179" s="324">
        <f t="shared" ref="M1179" si="378">K1179/F1179</f>
        <v>0</v>
      </c>
    </row>
    <row r="1180" spans="1:13" ht="15" customHeight="1" thickBot="1" x14ac:dyDescent="0.25">
      <c r="A1180" s="179"/>
      <c r="B1180" s="284"/>
      <c r="C1180" s="305" t="s">
        <v>49</v>
      </c>
      <c r="D1180" s="309" t="s">
        <v>1462</v>
      </c>
      <c r="E1180" s="309">
        <v>12</v>
      </c>
      <c r="F1180" s="309">
        <v>6</v>
      </c>
      <c r="G1180" s="294" t="s">
        <v>23</v>
      </c>
      <c r="H1180" s="166"/>
      <c r="I1180" s="36">
        <f>$H$1178*$F$1178/F1180</f>
        <v>0</v>
      </c>
      <c r="J1180" s="425"/>
      <c r="K1180" s="361">
        <v>0</v>
      </c>
      <c r="L1180" s="216">
        <f t="shared" ref="L1180" si="379">I1180*K1180</f>
        <v>0</v>
      </c>
      <c r="M1180" s="324">
        <f t="shared" ref="M1180" si="380">K1180/F1180</f>
        <v>0</v>
      </c>
    </row>
    <row r="1181" spans="1:13" ht="12.75" customHeight="1" thickBot="1" x14ac:dyDescent="0.25">
      <c r="A1181" s="414"/>
      <c r="B1181" s="441" t="s">
        <v>31</v>
      </c>
      <c r="C1181" s="482"/>
      <c r="D1181" s="483"/>
      <c r="E1181" s="484"/>
      <c r="F1181" s="484">
        <v>1</v>
      </c>
      <c r="G1181" s="485" t="s">
        <v>25</v>
      </c>
      <c r="H1181" s="140">
        <v>0</v>
      </c>
      <c r="I1181" s="14">
        <f>H1181</f>
        <v>0</v>
      </c>
      <c r="J1181" s="220"/>
      <c r="K1181" s="221">
        <v>0</v>
      </c>
      <c r="L1181" s="216">
        <f>I1181*K1181</f>
        <v>0</v>
      </c>
      <c r="M1181" s="217">
        <f>K1181/F1181</f>
        <v>0</v>
      </c>
    </row>
    <row r="1182" spans="1:13" ht="15" customHeight="1" x14ac:dyDescent="0.2">
      <c r="A1182" s="122"/>
      <c r="B1182" s="211"/>
      <c r="C1182" s="486"/>
      <c r="D1182" s="309"/>
      <c r="E1182" s="309"/>
      <c r="F1182" s="309"/>
      <c r="G1182" s="294"/>
      <c r="H1182" s="252"/>
      <c r="I1182" s="36"/>
      <c r="J1182" s="396"/>
      <c r="K1182" s="397"/>
      <c r="L1182" s="391"/>
      <c r="M1182" s="398"/>
    </row>
    <row r="1183" spans="1:13" ht="15" customHeight="1" thickBot="1" x14ac:dyDescent="0.25">
      <c r="A1183" s="122"/>
      <c r="B1183" s="123"/>
      <c r="C1183" s="170"/>
      <c r="D1183" s="155"/>
      <c r="E1183" s="234"/>
      <c r="F1183" s="234"/>
      <c r="G1183" s="128"/>
      <c r="H1183" s="161"/>
      <c r="I1183"/>
      <c r="J1183" s="396"/>
      <c r="K1183" s="397"/>
      <c r="L1183" s="391"/>
      <c r="M1183" s="398"/>
    </row>
    <row r="1184" spans="1:13" ht="15" customHeight="1" thickBot="1" x14ac:dyDescent="0.25">
      <c r="A1184" s="113">
        <v>802130</v>
      </c>
      <c r="B1184" s="114" t="s">
        <v>932</v>
      </c>
      <c r="C1184" s="115" t="s">
        <v>237</v>
      </c>
      <c r="D1184" s="168" t="s">
        <v>933</v>
      </c>
      <c r="E1184" s="116">
        <v>6</v>
      </c>
      <c r="F1184" s="116">
        <v>6</v>
      </c>
      <c r="G1184" s="115" t="s">
        <v>23</v>
      </c>
      <c r="H1184" s="117">
        <v>24</v>
      </c>
      <c r="I1184" s="58">
        <f>$H$1184*$F$1184/F1184</f>
        <v>24</v>
      </c>
      <c r="J1184" s="370"/>
      <c r="K1184" s="371">
        <v>0</v>
      </c>
      <c r="L1184" s="177">
        <f>I1184*K1184</f>
        <v>0</v>
      </c>
      <c r="M1184" s="326">
        <f>K1184/F1184</f>
        <v>0</v>
      </c>
    </row>
    <row r="1185" spans="1:13" ht="15" customHeight="1" x14ac:dyDescent="0.2">
      <c r="A1185" s="122"/>
      <c r="B1185" s="123" t="s">
        <v>934</v>
      </c>
      <c r="C1185" s="170" t="s">
        <v>58</v>
      </c>
      <c r="D1185" s="171" t="s">
        <v>935</v>
      </c>
      <c r="E1185" s="127">
        <v>6</v>
      </c>
      <c r="F1185" s="127">
        <v>6</v>
      </c>
      <c r="G1185" s="128" t="s">
        <v>23</v>
      </c>
      <c r="H1185" s="204"/>
      <c r="I1185" s="36">
        <f>$H$1184*$F$1184/F1185</f>
        <v>24</v>
      </c>
      <c r="J1185" s="425"/>
      <c r="K1185" s="361">
        <v>0</v>
      </c>
      <c r="L1185" s="216">
        <f t="shared" ref="L1185:L1186" si="381">I1185*K1185</f>
        <v>0</v>
      </c>
      <c r="M1185" s="324">
        <f t="shared" ref="M1185:M1186" si="382">K1185/F1185</f>
        <v>0</v>
      </c>
    </row>
    <row r="1186" spans="1:13" ht="15" customHeight="1" thickBot="1" x14ac:dyDescent="0.25">
      <c r="A1186" s="122"/>
      <c r="B1186" s="123"/>
      <c r="C1186" s="170" t="s">
        <v>29</v>
      </c>
      <c r="D1186" s="171">
        <v>33100</v>
      </c>
      <c r="E1186" s="127">
        <v>6</v>
      </c>
      <c r="F1186" s="127">
        <v>6</v>
      </c>
      <c r="G1186" s="123" t="s">
        <v>23</v>
      </c>
      <c r="H1186" s="204"/>
      <c r="I1186" s="36">
        <f>$H$1184*$F$1184/F1186</f>
        <v>24</v>
      </c>
      <c r="J1186" s="425"/>
      <c r="K1186" s="361">
        <v>0</v>
      </c>
      <c r="L1186" s="216">
        <f t="shared" si="381"/>
        <v>0</v>
      </c>
      <c r="M1186" s="324">
        <f t="shared" si="382"/>
        <v>0</v>
      </c>
    </row>
    <row r="1187" spans="1:13" ht="12.75" customHeight="1" thickBot="1" x14ac:dyDescent="0.25">
      <c r="A1187" s="414"/>
      <c r="B1187" s="441" t="s">
        <v>31</v>
      </c>
      <c r="C1187" s="415"/>
      <c r="D1187" s="174"/>
      <c r="E1187" s="165"/>
      <c r="F1187" s="165">
        <v>1</v>
      </c>
      <c r="G1187" s="277" t="s">
        <v>25</v>
      </c>
      <c r="H1187" s="140">
        <v>0</v>
      </c>
      <c r="I1187" s="14">
        <f>H1187</f>
        <v>0</v>
      </c>
      <c r="J1187" s="220"/>
      <c r="K1187" s="221">
        <v>0</v>
      </c>
      <c r="L1187" s="216">
        <f>I1187*K1187</f>
        <v>0</v>
      </c>
      <c r="M1187" s="217">
        <f>K1187/F1187</f>
        <v>0</v>
      </c>
    </row>
    <row r="1188" spans="1:13" ht="15" customHeight="1" thickBot="1" x14ac:dyDescent="0.25">
      <c r="A1188" s="122"/>
      <c r="B1188" s="123"/>
      <c r="C1188" s="170"/>
      <c r="D1188" s="171"/>
      <c r="E1188" s="127"/>
      <c r="F1188" s="127"/>
      <c r="G1188" s="181"/>
      <c r="H1188" s="161"/>
      <c r="I1188" s="43"/>
      <c r="J1188" s="389"/>
      <c r="K1188" s="390"/>
      <c r="L1188" s="391"/>
      <c r="M1188" s="419"/>
    </row>
    <row r="1189" spans="1:13" ht="15" customHeight="1" thickBot="1" x14ac:dyDescent="0.25">
      <c r="A1189" s="113">
        <v>802140</v>
      </c>
      <c r="B1189" s="114" t="s">
        <v>936</v>
      </c>
      <c r="C1189" s="115" t="s">
        <v>237</v>
      </c>
      <c r="D1189" s="168" t="s">
        <v>937</v>
      </c>
      <c r="E1189" s="116">
        <v>6</v>
      </c>
      <c r="F1189" s="116">
        <v>6</v>
      </c>
      <c r="G1189" s="115" t="s">
        <v>23</v>
      </c>
      <c r="H1189" s="117">
        <v>0</v>
      </c>
      <c r="I1189" s="58">
        <f>$H$1189*$F$1189/F1189</f>
        <v>0</v>
      </c>
      <c r="J1189" s="370"/>
      <c r="K1189" s="371">
        <v>0</v>
      </c>
      <c r="L1189" s="177">
        <f>I1189*K1189</f>
        <v>0</v>
      </c>
      <c r="M1189" s="326">
        <f>K1189/F1189</f>
        <v>0</v>
      </c>
    </row>
    <row r="1190" spans="1:13" ht="15" customHeight="1" x14ac:dyDescent="0.2">
      <c r="A1190" s="122"/>
      <c r="B1190" s="123" t="s">
        <v>934</v>
      </c>
      <c r="C1190" s="170" t="s">
        <v>58</v>
      </c>
      <c r="D1190" s="171">
        <v>104360</v>
      </c>
      <c r="E1190" s="127">
        <v>6</v>
      </c>
      <c r="F1190" s="127">
        <v>6</v>
      </c>
      <c r="G1190" s="128" t="s">
        <v>23</v>
      </c>
      <c r="H1190" s="204"/>
      <c r="I1190" s="36">
        <f>$H$1189*$F$1189/F1190</f>
        <v>0</v>
      </c>
      <c r="J1190" s="425"/>
      <c r="K1190" s="361">
        <v>0</v>
      </c>
      <c r="L1190" s="216">
        <f t="shared" ref="L1190:L1191" si="383">I1190*K1190</f>
        <v>0</v>
      </c>
      <c r="M1190" s="324">
        <f t="shared" ref="M1190:M1191" si="384">K1190/F1190</f>
        <v>0</v>
      </c>
    </row>
    <row r="1191" spans="1:13" ht="15" customHeight="1" thickBot="1" x14ac:dyDescent="0.25">
      <c r="A1191" s="122"/>
      <c r="B1191" s="123"/>
      <c r="C1191" s="170" t="s">
        <v>29</v>
      </c>
      <c r="D1191" s="171">
        <v>33200</v>
      </c>
      <c r="E1191" s="127">
        <v>6</v>
      </c>
      <c r="F1191" s="127">
        <v>6</v>
      </c>
      <c r="G1191" s="123" t="s">
        <v>23</v>
      </c>
      <c r="H1191" s="204"/>
      <c r="I1191" s="36">
        <f>$H$1189*$F$1189/F1191</f>
        <v>0</v>
      </c>
      <c r="J1191" s="425"/>
      <c r="K1191" s="361">
        <v>0</v>
      </c>
      <c r="L1191" s="216">
        <f t="shared" si="383"/>
        <v>0</v>
      </c>
      <c r="M1191" s="324">
        <f t="shared" si="384"/>
        <v>0</v>
      </c>
    </row>
    <row r="1192" spans="1:13" ht="12.75" customHeight="1" thickBot="1" x14ac:dyDescent="0.25">
      <c r="A1192" s="414"/>
      <c r="B1192" s="441" t="s">
        <v>31</v>
      </c>
      <c r="C1192" s="415"/>
      <c r="D1192" s="174"/>
      <c r="E1192" s="165"/>
      <c r="F1192" s="165">
        <v>1</v>
      </c>
      <c r="G1192" s="277" t="s">
        <v>25</v>
      </c>
      <c r="H1192" s="140">
        <v>0</v>
      </c>
      <c r="I1192" s="14">
        <f>H1192</f>
        <v>0</v>
      </c>
      <c r="J1192" s="220"/>
      <c r="K1192" s="221">
        <v>0</v>
      </c>
      <c r="L1192" s="216">
        <f>I1192*K1192</f>
        <v>0</v>
      </c>
      <c r="M1192" s="217">
        <f>K1192/F1192</f>
        <v>0</v>
      </c>
    </row>
    <row r="1193" spans="1:13" ht="15" customHeight="1" thickBot="1" x14ac:dyDescent="0.25">
      <c r="A1193" s="122"/>
      <c r="B1193" s="123"/>
      <c r="C1193" s="170"/>
      <c r="D1193" s="171"/>
      <c r="E1193" s="127"/>
      <c r="F1193" s="127"/>
      <c r="G1193" s="181"/>
      <c r="H1193" s="161"/>
      <c r="I1193" s="43"/>
      <c r="J1193" s="389"/>
      <c r="K1193" s="390"/>
      <c r="L1193" s="391"/>
      <c r="M1193" s="419"/>
    </row>
    <row r="1194" spans="1:13" ht="15" customHeight="1" thickBot="1" x14ac:dyDescent="0.25">
      <c r="A1194" s="113">
        <v>802150</v>
      </c>
      <c r="B1194" s="114" t="s">
        <v>938</v>
      </c>
      <c r="C1194" s="115" t="s">
        <v>29</v>
      </c>
      <c r="D1194" s="168">
        <v>30422</v>
      </c>
      <c r="E1194" s="116">
        <v>6</v>
      </c>
      <c r="F1194" s="116">
        <v>6</v>
      </c>
      <c r="G1194" s="115" t="s">
        <v>23</v>
      </c>
      <c r="H1194" s="117">
        <v>0</v>
      </c>
      <c r="I1194" s="58">
        <f>$H$1194*$F$1194/F1194</f>
        <v>0</v>
      </c>
      <c r="J1194" s="370"/>
      <c r="K1194" s="371">
        <v>0</v>
      </c>
      <c r="L1194" s="177">
        <f>I1194*K1194</f>
        <v>0</v>
      </c>
      <c r="M1194" s="326">
        <f>K1194/F1194</f>
        <v>0</v>
      </c>
    </row>
    <row r="1195" spans="1:13" ht="15" customHeight="1" x14ac:dyDescent="0.2">
      <c r="A1195" s="122"/>
      <c r="B1195" s="123" t="s">
        <v>939</v>
      </c>
      <c r="C1195" s="170"/>
      <c r="D1195" s="171"/>
      <c r="E1195" s="127"/>
      <c r="F1195" s="127"/>
      <c r="G1195" s="128"/>
      <c r="H1195" s="129"/>
      <c r="I1195" s="36"/>
      <c r="J1195" s="396"/>
      <c r="K1195" s="397"/>
      <c r="L1195" s="391"/>
      <c r="M1195" s="398"/>
    </row>
    <row r="1196" spans="1:13" ht="15" customHeight="1" thickBot="1" x14ac:dyDescent="0.25">
      <c r="A1196" s="122"/>
      <c r="B1196" s="123" t="s">
        <v>940</v>
      </c>
      <c r="C1196" s="190"/>
      <c r="D1196" s="203"/>
      <c r="E1196" s="192"/>
      <c r="F1196" s="127"/>
      <c r="G1196" s="128"/>
      <c r="H1196" s="161"/>
      <c r="I1196" s="36"/>
      <c r="J1196" s="396"/>
      <c r="K1196" s="397"/>
      <c r="L1196" s="391"/>
      <c r="M1196" s="398"/>
    </row>
    <row r="1197" spans="1:13" ht="12.75" customHeight="1" thickBot="1" x14ac:dyDescent="0.25">
      <c r="A1197" s="414"/>
      <c r="B1197" s="441"/>
      <c r="C1197" s="194" t="s">
        <v>29</v>
      </c>
      <c r="D1197" s="195">
        <v>30422</v>
      </c>
      <c r="E1197" s="195">
        <v>6</v>
      </c>
      <c r="F1197" s="174">
        <v>1</v>
      </c>
      <c r="G1197" s="277" t="s">
        <v>25</v>
      </c>
      <c r="H1197" s="140">
        <v>0</v>
      </c>
      <c r="I1197" s="14">
        <f>H1197</f>
        <v>0</v>
      </c>
      <c r="J1197" s="220"/>
      <c r="K1197" s="221">
        <v>0</v>
      </c>
      <c r="L1197" s="216">
        <f>I1197*K1197</f>
        <v>0</v>
      </c>
      <c r="M1197" s="217">
        <f>K1197/F1197</f>
        <v>0</v>
      </c>
    </row>
    <row r="1198" spans="1:13" ht="15" customHeight="1" thickBot="1" x14ac:dyDescent="0.25">
      <c r="A1198" s="122"/>
      <c r="B1198" s="123"/>
      <c r="C1198" s="170"/>
      <c r="D1198" s="155"/>
      <c r="E1198" s="234"/>
      <c r="F1198" s="127"/>
      <c r="G1198" s="128"/>
      <c r="H1198" s="161"/>
      <c r="I1198" s="36"/>
      <c r="J1198" s="396"/>
      <c r="K1198" s="397"/>
      <c r="L1198" s="391"/>
      <c r="M1198" s="398"/>
    </row>
    <row r="1199" spans="1:13" ht="15" customHeight="1" thickBot="1" x14ac:dyDescent="0.25">
      <c r="A1199" s="113">
        <v>802160</v>
      </c>
      <c r="B1199" s="114" t="s">
        <v>941</v>
      </c>
      <c r="C1199" s="115" t="s">
        <v>29</v>
      </c>
      <c r="D1199" s="168">
        <v>30442</v>
      </c>
      <c r="E1199" s="116">
        <v>6</v>
      </c>
      <c r="F1199" s="116">
        <v>6</v>
      </c>
      <c r="G1199" s="115" t="s">
        <v>23</v>
      </c>
      <c r="H1199" s="117">
        <v>0</v>
      </c>
      <c r="I1199" s="58">
        <f>$H$1199*$F$1199/F1199</f>
        <v>0</v>
      </c>
      <c r="J1199" s="370"/>
      <c r="K1199" s="371">
        <v>0</v>
      </c>
      <c r="L1199" s="177">
        <f>I1199*K1199</f>
        <v>0</v>
      </c>
      <c r="M1199" s="326">
        <f>K1199/F1199</f>
        <v>0</v>
      </c>
    </row>
    <row r="1200" spans="1:13" ht="15" customHeight="1" x14ac:dyDescent="0.2">
      <c r="A1200" s="122"/>
      <c r="B1200" s="123" t="s">
        <v>939</v>
      </c>
      <c r="C1200" s="170"/>
      <c r="D1200" s="171"/>
      <c r="E1200" s="127"/>
      <c r="F1200" s="127"/>
      <c r="G1200" s="128"/>
      <c r="H1200" s="129"/>
      <c r="I1200" s="36"/>
      <c r="J1200" s="396"/>
      <c r="K1200" s="397"/>
      <c r="L1200" s="391"/>
      <c r="M1200" s="398"/>
    </row>
    <row r="1201" spans="1:13" ht="15" customHeight="1" thickBot="1" x14ac:dyDescent="0.25">
      <c r="A1201" s="122"/>
      <c r="B1201" s="123" t="s">
        <v>940</v>
      </c>
      <c r="C1201" s="170"/>
      <c r="D1201" s="171"/>
      <c r="E1201" s="127"/>
      <c r="F1201" s="127"/>
      <c r="G1201" s="128"/>
      <c r="H1201" s="161"/>
      <c r="I1201" s="36"/>
      <c r="J1201" s="396"/>
      <c r="K1201" s="397"/>
      <c r="L1201" s="391"/>
      <c r="M1201" s="398"/>
    </row>
    <row r="1202" spans="1:13" ht="12.75" customHeight="1" thickBot="1" x14ac:dyDescent="0.25">
      <c r="A1202" s="414"/>
      <c r="B1202" s="441"/>
      <c r="C1202" s="194" t="s">
        <v>29</v>
      </c>
      <c r="D1202" s="195">
        <v>30442</v>
      </c>
      <c r="E1202" s="195">
        <v>6</v>
      </c>
      <c r="F1202" s="174">
        <v>1</v>
      </c>
      <c r="G1202" s="277" t="s">
        <v>25</v>
      </c>
      <c r="H1202" s="140">
        <v>0</v>
      </c>
      <c r="I1202" s="14">
        <f>H1202</f>
        <v>0</v>
      </c>
      <c r="J1202" s="220"/>
      <c r="K1202" s="221">
        <v>0</v>
      </c>
      <c r="L1202" s="216">
        <f>I1202*K1202</f>
        <v>0</v>
      </c>
      <c r="M1202" s="217">
        <f>K1202/F1202</f>
        <v>0</v>
      </c>
    </row>
    <row r="1203" spans="1:13" ht="15" customHeight="1" thickBot="1" x14ac:dyDescent="0.25">
      <c r="A1203" s="226"/>
      <c r="B1203" s="286"/>
      <c r="C1203" s="228"/>
      <c r="D1203" s="287"/>
      <c r="E1203" s="230"/>
      <c r="F1203" s="230"/>
      <c r="G1203" s="231"/>
      <c r="H1203" s="166"/>
      <c r="I1203" s="42"/>
      <c r="J1203" s="385"/>
      <c r="K1203" s="386"/>
      <c r="L1203" s="387"/>
      <c r="M1203" s="388"/>
    </row>
    <row r="1204" spans="1:13" ht="15" customHeight="1" thickBot="1" x14ac:dyDescent="0.25">
      <c r="A1204" s="232">
        <v>802170</v>
      </c>
      <c r="B1204" s="233" t="s">
        <v>942</v>
      </c>
      <c r="C1204" s="128" t="s">
        <v>29</v>
      </c>
      <c r="D1204" s="191">
        <v>30322</v>
      </c>
      <c r="E1204" s="234">
        <v>6</v>
      </c>
      <c r="F1204" s="234">
        <v>6</v>
      </c>
      <c r="G1204" s="128" t="s">
        <v>23</v>
      </c>
      <c r="H1204" s="156">
        <v>0</v>
      </c>
      <c r="I1204" s="51">
        <f>$H$1204*$F$1204/F1204</f>
        <v>0</v>
      </c>
      <c r="J1204" s="358"/>
      <c r="K1204" s="359">
        <v>0</v>
      </c>
      <c r="L1204" s="216">
        <f>I1204*K1204</f>
        <v>0</v>
      </c>
      <c r="M1204" s="324">
        <f>K1204/F1204</f>
        <v>0</v>
      </c>
    </row>
    <row r="1205" spans="1:13" ht="15" customHeight="1" x14ac:dyDescent="0.2">
      <c r="A1205" s="122"/>
      <c r="B1205" s="123" t="s">
        <v>939</v>
      </c>
      <c r="C1205" s="170"/>
      <c r="D1205" s="171"/>
      <c r="E1205" s="127"/>
      <c r="F1205" s="127"/>
      <c r="G1205" s="128"/>
      <c r="H1205" s="129"/>
      <c r="I1205" s="36"/>
      <c r="J1205" s="396"/>
      <c r="K1205" s="397"/>
      <c r="L1205" s="391"/>
      <c r="M1205" s="398"/>
    </row>
    <row r="1206" spans="1:13" ht="15" customHeight="1" thickBot="1" x14ac:dyDescent="0.25">
      <c r="A1206" s="122"/>
      <c r="B1206" s="123" t="s">
        <v>940</v>
      </c>
      <c r="C1206" s="170"/>
      <c r="D1206" s="171"/>
      <c r="E1206" s="127"/>
      <c r="F1206" s="127"/>
      <c r="G1206" s="128"/>
      <c r="H1206" s="161"/>
      <c r="I1206" s="36"/>
      <c r="J1206" s="396"/>
      <c r="K1206" s="397"/>
      <c r="L1206" s="391"/>
      <c r="M1206" s="398"/>
    </row>
    <row r="1207" spans="1:13" ht="12.75" customHeight="1" thickBot="1" x14ac:dyDescent="0.25">
      <c r="A1207" s="414"/>
      <c r="B1207" s="441"/>
      <c r="C1207" s="194" t="s">
        <v>29</v>
      </c>
      <c r="D1207" s="195">
        <v>30322</v>
      </c>
      <c r="E1207" s="195">
        <v>6</v>
      </c>
      <c r="F1207" s="174">
        <v>1</v>
      </c>
      <c r="G1207" s="277" t="s">
        <v>25</v>
      </c>
      <c r="H1207" s="140">
        <v>0</v>
      </c>
      <c r="I1207" s="14">
        <f>H1207</f>
        <v>0</v>
      </c>
      <c r="J1207" s="220"/>
      <c r="K1207" s="221">
        <v>0</v>
      </c>
      <c r="L1207" s="216">
        <f>I1207*K1207</f>
        <v>0</v>
      </c>
      <c r="M1207" s="217">
        <f>K1207/F1207</f>
        <v>0</v>
      </c>
    </row>
    <row r="1208" spans="1:13" ht="15" customHeight="1" thickBot="1" x14ac:dyDescent="0.25">
      <c r="A1208" s="226"/>
      <c r="B1208" s="286"/>
      <c r="C1208" s="228"/>
      <c r="D1208" s="287"/>
      <c r="E1208" s="230"/>
      <c r="F1208" s="230"/>
      <c r="G1208" s="231"/>
      <c r="H1208" s="166"/>
      <c r="I1208" s="42"/>
      <c r="J1208" s="385"/>
      <c r="K1208" s="386"/>
      <c r="L1208" s="387"/>
      <c r="M1208" s="388"/>
    </row>
    <row r="1209" spans="1:13" ht="15" customHeight="1" thickBot="1" x14ac:dyDescent="0.25">
      <c r="A1209" s="232">
        <v>802180</v>
      </c>
      <c r="B1209" s="233" t="s">
        <v>943</v>
      </c>
      <c r="C1209" s="128" t="s">
        <v>29</v>
      </c>
      <c r="D1209" s="191">
        <v>30342</v>
      </c>
      <c r="E1209" s="234">
        <v>6</v>
      </c>
      <c r="F1209" s="234">
        <v>6</v>
      </c>
      <c r="G1209" s="128" t="s">
        <v>23</v>
      </c>
      <c r="H1209" s="156">
        <v>0</v>
      </c>
      <c r="I1209" s="51">
        <f>$H$1209*$F$1209/F1209</f>
        <v>0</v>
      </c>
      <c r="J1209" s="358"/>
      <c r="K1209" s="359">
        <v>0</v>
      </c>
      <c r="L1209" s="216">
        <f>I1209*K1209</f>
        <v>0</v>
      </c>
      <c r="M1209" s="324">
        <f>K1209/F1209</f>
        <v>0</v>
      </c>
    </row>
    <row r="1210" spans="1:13" ht="15" customHeight="1" x14ac:dyDescent="0.2">
      <c r="A1210" s="122"/>
      <c r="B1210" s="123" t="s">
        <v>939</v>
      </c>
      <c r="C1210" s="170"/>
      <c r="D1210" s="171"/>
      <c r="E1210" s="127"/>
      <c r="F1210" s="127"/>
      <c r="G1210" s="128"/>
      <c r="H1210" s="129"/>
      <c r="I1210" s="36"/>
      <c r="J1210" s="396"/>
      <c r="K1210" s="397"/>
      <c r="L1210" s="391"/>
      <c r="M1210" s="398"/>
    </row>
    <row r="1211" spans="1:13" ht="15" customHeight="1" thickBot="1" x14ac:dyDescent="0.25">
      <c r="A1211" s="122"/>
      <c r="B1211" s="123" t="s">
        <v>940</v>
      </c>
      <c r="C1211" s="170"/>
      <c r="D1211" s="171"/>
      <c r="E1211" s="127"/>
      <c r="F1211" s="127"/>
      <c r="G1211" s="128"/>
      <c r="H1211" s="161"/>
      <c r="I1211" s="36"/>
      <c r="J1211" s="396"/>
      <c r="K1211" s="397"/>
      <c r="L1211" s="391"/>
      <c r="M1211" s="398"/>
    </row>
    <row r="1212" spans="1:13" ht="12.75" customHeight="1" thickBot="1" x14ac:dyDescent="0.25">
      <c r="A1212" s="414"/>
      <c r="B1212" s="441"/>
      <c r="C1212" s="194" t="s">
        <v>29</v>
      </c>
      <c r="D1212" s="195">
        <v>30342</v>
      </c>
      <c r="E1212" s="195">
        <v>6</v>
      </c>
      <c r="F1212" s="174">
        <v>1</v>
      </c>
      <c r="G1212" s="277" t="s">
        <v>25</v>
      </c>
      <c r="H1212" s="140">
        <v>0</v>
      </c>
      <c r="I1212" s="14">
        <f>H1212</f>
        <v>0</v>
      </c>
      <c r="J1212" s="220"/>
      <c r="K1212" s="221">
        <v>0</v>
      </c>
      <c r="L1212" s="216">
        <f>I1212*K1212</f>
        <v>0</v>
      </c>
      <c r="M1212" s="217">
        <f>K1212/F1212</f>
        <v>0</v>
      </c>
    </row>
    <row r="1213" spans="1:13" ht="15" customHeight="1" thickBot="1" x14ac:dyDescent="0.25">
      <c r="A1213" s="226"/>
      <c r="B1213" s="286"/>
      <c r="C1213" s="228"/>
      <c r="D1213" s="287"/>
      <c r="E1213" s="230"/>
      <c r="F1213" s="230"/>
      <c r="G1213" s="231"/>
      <c r="H1213" s="166"/>
      <c r="I1213" s="42"/>
      <c r="J1213" s="385"/>
      <c r="K1213" s="386"/>
      <c r="L1213" s="387"/>
      <c r="M1213" s="388"/>
    </row>
    <row r="1214" spans="1:13" ht="15" customHeight="1" thickBot="1" x14ac:dyDescent="0.25">
      <c r="A1214" s="232">
        <v>802190</v>
      </c>
      <c r="B1214" s="233" t="s">
        <v>944</v>
      </c>
      <c r="C1214" s="128" t="s">
        <v>29</v>
      </c>
      <c r="D1214" s="191">
        <v>30222</v>
      </c>
      <c r="E1214" s="234">
        <v>6</v>
      </c>
      <c r="F1214" s="234">
        <v>6</v>
      </c>
      <c r="G1214" s="128" t="s">
        <v>23</v>
      </c>
      <c r="H1214" s="156">
        <v>0</v>
      </c>
      <c r="I1214" s="51">
        <f>$H$1214*$F$1214/F1214</f>
        <v>0</v>
      </c>
      <c r="J1214" s="358"/>
      <c r="K1214" s="359">
        <v>0</v>
      </c>
      <c r="L1214" s="216">
        <f>I1214*K1214</f>
        <v>0</v>
      </c>
      <c r="M1214" s="324">
        <f>K1214/F1214</f>
        <v>0</v>
      </c>
    </row>
    <row r="1215" spans="1:13" ht="15" customHeight="1" x14ac:dyDescent="0.2">
      <c r="A1215" s="122"/>
      <c r="B1215" s="123" t="s">
        <v>939</v>
      </c>
      <c r="C1215" s="170"/>
      <c r="D1215" s="171"/>
      <c r="E1215" s="127"/>
      <c r="F1215" s="127"/>
      <c r="G1215" s="128"/>
      <c r="H1215" s="129"/>
      <c r="I1215" s="36"/>
      <c r="J1215" s="396"/>
      <c r="K1215" s="397"/>
      <c r="L1215" s="391"/>
      <c r="M1215" s="398"/>
    </row>
    <row r="1216" spans="1:13" ht="15" customHeight="1" thickBot="1" x14ac:dyDescent="0.25">
      <c r="A1216" s="122"/>
      <c r="B1216" s="123" t="s">
        <v>940</v>
      </c>
      <c r="C1216" s="170"/>
      <c r="D1216" s="171"/>
      <c r="E1216" s="127"/>
      <c r="F1216" s="127"/>
      <c r="G1216" s="128"/>
      <c r="H1216" s="161"/>
      <c r="I1216" s="36"/>
      <c r="J1216" s="396"/>
      <c r="K1216" s="397"/>
      <c r="L1216" s="391"/>
      <c r="M1216" s="398"/>
    </row>
    <row r="1217" spans="1:13" ht="12.75" customHeight="1" thickBot="1" x14ac:dyDescent="0.25">
      <c r="A1217" s="414"/>
      <c r="B1217" s="441"/>
      <c r="C1217" s="194" t="s">
        <v>29</v>
      </c>
      <c r="D1217" s="195">
        <v>30222</v>
      </c>
      <c r="E1217" s="195">
        <v>6</v>
      </c>
      <c r="F1217" s="174">
        <v>1</v>
      </c>
      <c r="G1217" s="277" t="s">
        <v>25</v>
      </c>
      <c r="H1217" s="140">
        <v>0</v>
      </c>
      <c r="I1217" s="14">
        <f>H1217</f>
        <v>0</v>
      </c>
      <c r="J1217" s="220"/>
      <c r="K1217" s="221">
        <v>0</v>
      </c>
      <c r="L1217" s="216">
        <f>I1217*K1217</f>
        <v>0</v>
      </c>
      <c r="M1217" s="217">
        <f>K1217/F1217</f>
        <v>0</v>
      </c>
    </row>
    <row r="1218" spans="1:13" ht="15" customHeight="1" thickBot="1" x14ac:dyDescent="0.25">
      <c r="A1218" s="122"/>
      <c r="B1218" s="123"/>
      <c r="C1218" s="170"/>
      <c r="D1218" s="171"/>
      <c r="E1218" s="127"/>
      <c r="F1218" s="127"/>
      <c r="G1218" s="128"/>
      <c r="H1218" s="161"/>
      <c r="I1218" s="36"/>
      <c r="J1218" s="396"/>
      <c r="K1218" s="397"/>
      <c r="L1218" s="391"/>
      <c r="M1218" s="398"/>
    </row>
    <row r="1219" spans="1:13" ht="15" customHeight="1" thickBot="1" x14ac:dyDescent="0.25">
      <c r="A1219" s="113">
        <v>802200</v>
      </c>
      <c r="B1219" s="114" t="s">
        <v>945</v>
      </c>
      <c r="C1219" s="115" t="s">
        <v>29</v>
      </c>
      <c r="D1219" s="168">
        <v>30242</v>
      </c>
      <c r="E1219" s="116">
        <v>6</v>
      </c>
      <c r="F1219" s="116">
        <v>6</v>
      </c>
      <c r="G1219" s="115" t="s">
        <v>23</v>
      </c>
      <c r="H1219" s="117">
        <v>0</v>
      </c>
      <c r="I1219" s="58">
        <f>$H$1219*$F$1219/F1219</f>
        <v>0</v>
      </c>
      <c r="J1219" s="370"/>
      <c r="K1219" s="371">
        <v>0</v>
      </c>
      <c r="L1219" s="177">
        <f>I1219*K1219</f>
        <v>0</v>
      </c>
      <c r="M1219" s="326">
        <f>K1219/F1219</f>
        <v>0</v>
      </c>
    </row>
    <row r="1220" spans="1:13" ht="15" customHeight="1" x14ac:dyDescent="0.2">
      <c r="A1220" s="122"/>
      <c r="B1220" s="123" t="s">
        <v>939</v>
      </c>
      <c r="C1220" s="170"/>
      <c r="D1220" s="171"/>
      <c r="E1220" s="127"/>
      <c r="F1220" s="127"/>
      <c r="G1220" s="128"/>
      <c r="H1220" s="129"/>
      <c r="I1220" s="36"/>
      <c r="J1220" s="396"/>
      <c r="K1220" s="397"/>
      <c r="L1220" s="391"/>
      <c r="M1220" s="398"/>
    </row>
    <row r="1221" spans="1:13" ht="15" customHeight="1" thickBot="1" x14ac:dyDescent="0.25">
      <c r="A1221" s="122"/>
      <c r="B1221" s="123" t="s">
        <v>940</v>
      </c>
      <c r="C1221" s="170"/>
      <c r="D1221" s="171"/>
      <c r="E1221" s="127"/>
      <c r="F1221" s="127"/>
      <c r="G1221" s="128"/>
      <c r="H1221" s="161"/>
      <c r="I1221" s="36"/>
      <c r="J1221" s="396"/>
      <c r="K1221" s="397"/>
      <c r="L1221" s="391"/>
      <c r="M1221" s="398"/>
    </row>
    <row r="1222" spans="1:13" ht="12.75" customHeight="1" thickBot="1" x14ac:dyDescent="0.25">
      <c r="A1222" s="414"/>
      <c r="B1222" s="441"/>
      <c r="C1222" s="194" t="s">
        <v>29</v>
      </c>
      <c r="D1222" s="195">
        <v>30242</v>
      </c>
      <c r="E1222" s="195">
        <v>6</v>
      </c>
      <c r="F1222" s="174">
        <v>1</v>
      </c>
      <c r="G1222" s="277" t="s">
        <v>25</v>
      </c>
      <c r="H1222" s="140">
        <v>0</v>
      </c>
      <c r="I1222" s="14">
        <f>H1222</f>
        <v>0</v>
      </c>
      <c r="J1222" s="220"/>
      <c r="K1222" s="221">
        <v>0</v>
      </c>
      <c r="L1222" s="216">
        <f>I1222*K1222</f>
        <v>0</v>
      </c>
      <c r="M1222" s="217">
        <f>K1222/F1222</f>
        <v>0</v>
      </c>
    </row>
    <row r="1223" spans="1:13" ht="15" customHeight="1" thickBot="1" x14ac:dyDescent="0.25">
      <c r="A1223" s="122"/>
      <c r="B1223" s="123"/>
      <c r="C1223" s="170"/>
      <c r="D1223" s="171"/>
      <c r="E1223" s="127"/>
      <c r="F1223" s="127"/>
      <c r="G1223" s="128"/>
      <c r="H1223" s="161"/>
      <c r="I1223" s="36"/>
      <c r="J1223" s="396"/>
      <c r="K1223" s="397"/>
      <c r="L1223" s="391"/>
      <c r="M1223" s="398"/>
    </row>
    <row r="1224" spans="1:13" ht="15" customHeight="1" thickBot="1" x14ac:dyDescent="0.25">
      <c r="A1224" s="113">
        <v>802210</v>
      </c>
      <c r="B1224" s="114" t="s">
        <v>946</v>
      </c>
      <c r="C1224" s="115" t="s">
        <v>29</v>
      </c>
      <c r="D1224" s="168">
        <v>30522</v>
      </c>
      <c r="E1224" s="116">
        <v>6</v>
      </c>
      <c r="F1224" s="116">
        <v>6</v>
      </c>
      <c r="G1224" s="115" t="s">
        <v>23</v>
      </c>
      <c r="H1224" s="117">
        <v>11</v>
      </c>
      <c r="I1224" s="58">
        <f>$H$1224*$F$1224/F1224</f>
        <v>11</v>
      </c>
      <c r="J1224" s="370"/>
      <c r="K1224" s="371">
        <v>0</v>
      </c>
      <c r="L1224" s="177">
        <f>I1224*K1224</f>
        <v>0</v>
      </c>
      <c r="M1224" s="326">
        <f>K1224/F1224</f>
        <v>0</v>
      </c>
    </row>
    <row r="1225" spans="1:13" ht="15" customHeight="1" x14ac:dyDescent="0.2">
      <c r="A1225" s="122"/>
      <c r="B1225" s="123" t="s">
        <v>939</v>
      </c>
      <c r="C1225" s="170"/>
      <c r="D1225" s="171"/>
      <c r="E1225" s="127"/>
      <c r="F1225" s="127"/>
      <c r="G1225" s="128"/>
      <c r="H1225" s="129"/>
      <c r="I1225" s="36"/>
      <c r="J1225" s="396"/>
      <c r="K1225" s="397"/>
      <c r="L1225" s="391"/>
      <c r="M1225" s="398"/>
    </row>
    <row r="1226" spans="1:13" ht="15" customHeight="1" thickBot="1" x14ac:dyDescent="0.25">
      <c r="A1226" s="122"/>
      <c r="B1226" s="123" t="s">
        <v>940</v>
      </c>
      <c r="C1226" s="170"/>
      <c r="D1226" s="171"/>
      <c r="E1226" s="127"/>
      <c r="F1226" s="127"/>
      <c r="G1226" s="128"/>
      <c r="H1226" s="161"/>
      <c r="I1226" s="36"/>
      <c r="J1226" s="396"/>
      <c r="K1226" s="397"/>
      <c r="L1226" s="391"/>
      <c r="M1226" s="398"/>
    </row>
    <row r="1227" spans="1:13" ht="12.75" customHeight="1" thickBot="1" x14ac:dyDescent="0.25">
      <c r="A1227" s="414"/>
      <c r="B1227" s="441"/>
      <c r="C1227" s="194" t="s">
        <v>29</v>
      </c>
      <c r="D1227" s="195">
        <v>30522</v>
      </c>
      <c r="E1227" s="195">
        <v>6</v>
      </c>
      <c r="F1227" s="174">
        <v>1</v>
      </c>
      <c r="G1227" s="277" t="s">
        <v>25</v>
      </c>
      <c r="H1227" s="140">
        <v>0</v>
      </c>
      <c r="I1227" s="14">
        <f>H1227</f>
        <v>0</v>
      </c>
      <c r="J1227" s="220"/>
      <c r="K1227" s="221">
        <v>0</v>
      </c>
      <c r="L1227" s="216">
        <f>I1227*K1227</f>
        <v>0</v>
      </c>
      <c r="M1227" s="217">
        <f>K1227/F1227</f>
        <v>0</v>
      </c>
    </row>
    <row r="1228" spans="1:13" ht="15" customHeight="1" thickBot="1" x14ac:dyDescent="0.25">
      <c r="A1228" s="122"/>
      <c r="B1228" s="123"/>
      <c r="C1228" s="170"/>
      <c r="D1228" s="171"/>
      <c r="E1228" s="127"/>
      <c r="F1228" s="127"/>
      <c r="G1228" s="128"/>
      <c r="H1228" s="161"/>
      <c r="I1228" s="36"/>
      <c r="J1228" s="396"/>
      <c r="K1228" s="397"/>
      <c r="L1228" s="391"/>
      <c r="M1228" s="398"/>
    </row>
    <row r="1229" spans="1:13" ht="15" customHeight="1" thickBot="1" x14ac:dyDescent="0.25">
      <c r="A1229" s="113">
        <v>802220</v>
      </c>
      <c r="B1229" s="114" t="s">
        <v>947</v>
      </c>
      <c r="C1229" s="115" t="s">
        <v>29</v>
      </c>
      <c r="D1229" s="168">
        <v>30542</v>
      </c>
      <c r="E1229" s="116">
        <v>3</v>
      </c>
      <c r="F1229" s="116">
        <v>3</v>
      </c>
      <c r="G1229" s="115" t="s">
        <v>23</v>
      </c>
      <c r="H1229" s="117">
        <v>11</v>
      </c>
      <c r="I1229" s="58">
        <f>$H$1229*$F$1229/F1229</f>
        <v>11</v>
      </c>
      <c r="J1229" s="370"/>
      <c r="K1229" s="371">
        <v>0</v>
      </c>
      <c r="L1229" s="177">
        <f>I1229*K1229</f>
        <v>0</v>
      </c>
      <c r="M1229" s="326">
        <f>K1229/F1229</f>
        <v>0</v>
      </c>
    </row>
    <row r="1230" spans="1:13" ht="15" customHeight="1" x14ac:dyDescent="0.2">
      <c r="A1230" s="122"/>
      <c r="B1230" s="123" t="s">
        <v>939</v>
      </c>
      <c r="C1230" s="170"/>
      <c r="D1230" s="171"/>
      <c r="E1230" s="127"/>
      <c r="F1230" s="127"/>
      <c r="G1230" s="128"/>
      <c r="H1230" s="129"/>
      <c r="I1230" s="36"/>
      <c r="J1230" s="396"/>
      <c r="K1230" s="397"/>
      <c r="L1230" s="391"/>
      <c r="M1230" s="398"/>
    </row>
    <row r="1231" spans="1:13" ht="15" customHeight="1" thickBot="1" x14ac:dyDescent="0.25">
      <c r="A1231" s="122"/>
      <c r="B1231" s="123" t="s">
        <v>940</v>
      </c>
      <c r="C1231" s="170"/>
      <c r="D1231" s="171"/>
      <c r="E1231" s="127"/>
      <c r="F1231" s="127"/>
      <c r="G1231" s="128"/>
      <c r="H1231" s="161"/>
      <c r="I1231" s="36"/>
      <c r="J1231" s="396"/>
      <c r="K1231" s="397"/>
      <c r="L1231" s="391"/>
      <c r="M1231" s="398"/>
    </row>
    <row r="1232" spans="1:13" ht="12.75" customHeight="1" thickBot="1" x14ac:dyDescent="0.25">
      <c r="A1232" s="414"/>
      <c r="B1232" s="441"/>
      <c r="C1232" s="194" t="s">
        <v>29</v>
      </c>
      <c r="D1232" s="195">
        <v>30542</v>
      </c>
      <c r="E1232" s="195">
        <v>3</v>
      </c>
      <c r="F1232" s="174">
        <v>1</v>
      </c>
      <c r="G1232" s="277" t="s">
        <v>25</v>
      </c>
      <c r="H1232" s="140">
        <v>0</v>
      </c>
      <c r="I1232" s="14">
        <f>H1232</f>
        <v>0</v>
      </c>
      <c r="J1232" s="220"/>
      <c r="K1232" s="221">
        <v>0</v>
      </c>
      <c r="L1232" s="216">
        <f>I1232*K1232</f>
        <v>0</v>
      </c>
      <c r="M1232" s="217">
        <f>K1232/F1232</f>
        <v>0</v>
      </c>
    </row>
    <row r="1233" spans="1:13" ht="15" customHeight="1" thickBot="1" x14ac:dyDescent="0.25">
      <c r="A1233" s="122"/>
      <c r="B1233" s="123"/>
      <c r="C1233" s="170"/>
      <c r="D1233" s="171"/>
      <c r="E1233" s="127"/>
      <c r="F1233" s="127"/>
      <c r="G1233" s="128"/>
      <c r="H1233" s="161"/>
      <c r="I1233" s="36"/>
      <c r="J1233" s="396"/>
      <c r="K1233" s="397"/>
      <c r="L1233" s="391"/>
      <c r="M1233" s="398"/>
    </row>
    <row r="1234" spans="1:13" ht="15" customHeight="1" thickBot="1" x14ac:dyDescent="0.25">
      <c r="A1234" s="113">
        <v>802230</v>
      </c>
      <c r="B1234" s="114" t="s">
        <v>948</v>
      </c>
      <c r="C1234" s="115" t="s">
        <v>29</v>
      </c>
      <c r="D1234" s="168">
        <v>30122</v>
      </c>
      <c r="E1234" s="116">
        <v>6</v>
      </c>
      <c r="F1234" s="116">
        <v>6</v>
      </c>
      <c r="G1234" s="115" t="s">
        <v>23</v>
      </c>
      <c r="H1234" s="117">
        <v>0</v>
      </c>
      <c r="I1234" s="58">
        <f>$H$1234*$F$1234/F1234</f>
        <v>0</v>
      </c>
      <c r="J1234" s="370"/>
      <c r="K1234" s="371">
        <v>0</v>
      </c>
      <c r="L1234" s="177">
        <f>I1234*K1234</f>
        <v>0</v>
      </c>
      <c r="M1234" s="326">
        <f>K1234/F1234</f>
        <v>0</v>
      </c>
    </row>
    <row r="1235" spans="1:13" ht="15" customHeight="1" x14ac:dyDescent="0.2">
      <c r="A1235" s="122"/>
      <c r="B1235" s="123" t="s">
        <v>939</v>
      </c>
      <c r="C1235" s="170"/>
      <c r="D1235" s="171"/>
      <c r="E1235" s="127"/>
      <c r="F1235" s="127"/>
      <c r="G1235" s="128"/>
      <c r="H1235" s="129"/>
      <c r="I1235" s="36"/>
      <c r="J1235" s="396"/>
      <c r="K1235" s="397"/>
      <c r="L1235" s="391"/>
      <c r="M1235" s="398"/>
    </row>
    <row r="1236" spans="1:13" ht="15" customHeight="1" thickBot="1" x14ac:dyDescent="0.25">
      <c r="A1236" s="122"/>
      <c r="B1236" s="123" t="s">
        <v>940</v>
      </c>
      <c r="C1236" s="170"/>
      <c r="D1236" s="171"/>
      <c r="E1236" s="127"/>
      <c r="F1236" s="127"/>
      <c r="G1236" s="128"/>
      <c r="H1236" s="161"/>
      <c r="I1236" s="36"/>
      <c r="J1236" s="396"/>
      <c r="K1236" s="397"/>
      <c r="L1236" s="391"/>
      <c r="M1236" s="398"/>
    </row>
    <row r="1237" spans="1:13" ht="12.75" customHeight="1" thickBot="1" x14ac:dyDescent="0.25">
      <c r="A1237" s="414"/>
      <c r="B1237" s="441"/>
      <c r="C1237" s="194" t="s">
        <v>29</v>
      </c>
      <c r="D1237" s="195">
        <v>30122</v>
      </c>
      <c r="E1237" s="195">
        <v>6</v>
      </c>
      <c r="F1237" s="174">
        <v>1</v>
      </c>
      <c r="G1237" s="277" t="s">
        <v>25</v>
      </c>
      <c r="H1237" s="140">
        <v>0</v>
      </c>
      <c r="I1237" s="14">
        <f>H1237</f>
        <v>0</v>
      </c>
      <c r="J1237" s="220"/>
      <c r="K1237" s="221">
        <v>0</v>
      </c>
      <c r="L1237" s="216">
        <f>I1237*K1237</f>
        <v>0</v>
      </c>
      <c r="M1237" s="217">
        <f>K1237/F1237</f>
        <v>0</v>
      </c>
    </row>
    <row r="1238" spans="1:13" ht="15" customHeight="1" thickBot="1" x14ac:dyDescent="0.25">
      <c r="A1238" s="122"/>
      <c r="B1238" s="123"/>
      <c r="C1238" s="170"/>
      <c r="D1238" s="171"/>
      <c r="E1238" s="127"/>
      <c r="F1238" s="127"/>
      <c r="G1238" s="128"/>
      <c r="H1238" s="161"/>
      <c r="I1238" s="36"/>
      <c r="J1238" s="396"/>
      <c r="K1238" s="397"/>
      <c r="L1238" s="391"/>
      <c r="M1238" s="398"/>
    </row>
    <row r="1239" spans="1:13" ht="15" customHeight="1" thickBot="1" x14ac:dyDescent="0.25">
      <c r="A1239" s="113">
        <v>802240</v>
      </c>
      <c r="B1239" s="114" t="s">
        <v>949</v>
      </c>
      <c r="C1239" s="115" t="s">
        <v>29</v>
      </c>
      <c r="D1239" s="168">
        <v>30142</v>
      </c>
      <c r="E1239" s="116">
        <v>6</v>
      </c>
      <c r="F1239" s="116">
        <v>6</v>
      </c>
      <c r="G1239" s="115" t="s">
        <v>23</v>
      </c>
      <c r="H1239" s="117">
        <v>0</v>
      </c>
      <c r="I1239" s="58">
        <f>$H$1239*$F$1239/F1239</f>
        <v>0</v>
      </c>
      <c r="J1239" s="370"/>
      <c r="K1239" s="371">
        <v>0</v>
      </c>
      <c r="L1239" s="177">
        <f>I1239*K1239</f>
        <v>0</v>
      </c>
      <c r="M1239" s="326">
        <f>K1239/F1239</f>
        <v>0</v>
      </c>
    </row>
    <row r="1240" spans="1:13" ht="15" customHeight="1" x14ac:dyDescent="0.2">
      <c r="A1240" s="122"/>
      <c r="B1240" s="123" t="s">
        <v>939</v>
      </c>
      <c r="C1240" s="170"/>
      <c r="D1240" s="171"/>
      <c r="E1240" s="127"/>
      <c r="F1240" s="127"/>
      <c r="G1240" s="128"/>
      <c r="H1240" s="129"/>
      <c r="I1240" s="36"/>
      <c r="J1240" s="396"/>
      <c r="K1240" s="397"/>
      <c r="L1240" s="391"/>
      <c r="M1240" s="398"/>
    </row>
    <row r="1241" spans="1:13" ht="15" customHeight="1" thickBot="1" x14ac:dyDescent="0.25">
      <c r="A1241" s="122"/>
      <c r="B1241" s="123" t="s">
        <v>940</v>
      </c>
      <c r="C1241" s="170"/>
      <c r="D1241" s="171"/>
      <c r="E1241" s="127"/>
      <c r="F1241" s="127"/>
      <c r="G1241" s="128"/>
      <c r="H1241" s="161"/>
      <c r="I1241" s="36"/>
      <c r="J1241" s="396"/>
      <c r="K1241" s="397"/>
      <c r="L1241" s="391"/>
      <c r="M1241" s="398"/>
    </row>
    <row r="1242" spans="1:13" ht="12.75" customHeight="1" thickBot="1" x14ac:dyDescent="0.25">
      <c r="A1242" s="414"/>
      <c r="B1242" s="441"/>
      <c r="C1242" s="194" t="s">
        <v>29</v>
      </c>
      <c r="D1242" s="195">
        <v>30142</v>
      </c>
      <c r="E1242" s="195">
        <v>6</v>
      </c>
      <c r="F1242" s="174">
        <v>1</v>
      </c>
      <c r="G1242" s="277" t="s">
        <v>25</v>
      </c>
      <c r="H1242" s="140">
        <v>0</v>
      </c>
      <c r="I1242" s="14">
        <f>H1242</f>
        <v>0</v>
      </c>
      <c r="J1242" s="220"/>
      <c r="K1242" s="221">
        <v>0</v>
      </c>
      <c r="L1242" s="216">
        <f>I1242*K1242</f>
        <v>0</v>
      </c>
      <c r="M1242" s="217">
        <f>K1242/F1242</f>
        <v>0</v>
      </c>
    </row>
    <row r="1243" spans="1:13" ht="15" customHeight="1" thickBot="1" x14ac:dyDescent="0.25">
      <c r="A1243" s="226"/>
      <c r="B1243" s="245"/>
      <c r="C1243" s="231"/>
      <c r="D1243" s="229"/>
      <c r="E1243" s="247"/>
      <c r="F1243" s="248"/>
      <c r="G1243" s="249"/>
      <c r="H1243" s="166"/>
      <c r="I1243" s="42"/>
      <c r="J1243" s="385"/>
      <c r="K1243" s="386"/>
      <c r="L1243" s="387"/>
      <c r="M1243" s="388"/>
    </row>
    <row r="1244" spans="1:13" ht="15" customHeight="1" thickBot="1" x14ac:dyDescent="0.25">
      <c r="A1244" s="232">
        <v>802250</v>
      </c>
      <c r="B1244" s="233" t="s">
        <v>950</v>
      </c>
      <c r="C1244" s="128" t="s">
        <v>29</v>
      </c>
      <c r="D1244" s="191">
        <v>30022</v>
      </c>
      <c r="E1244" s="234">
        <v>6</v>
      </c>
      <c r="F1244" s="234">
        <v>6</v>
      </c>
      <c r="G1244" s="128" t="s">
        <v>23</v>
      </c>
      <c r="H1244" s="156">
        <v>11</v>
      </c>
      <c r="I1244" s="51">
        <f>$H$1244*$F$1244/F1244</f>
        <v>11</v>
      </c>
      <c r="J1244" s="358"/>
      <c r="K1244" s="359">
        <v>0</v>
      </c>
      <c r="L1244" s="216">
        <f>I1244*K1244</f>
        <v>0</v>
      </c>
      <c r="M1244" s="324">
        <f>K1244/F1244</f>
        <v>0</v>
      </c>
    </row>
    <row r="1245" spans="1:13" ht="15" customHeight="1" x14ac:dyDescent="0.2">
      <c r="A1245" s="122"/>
      <c r="B1245" s="123" t="s">
        <v>939</v>
      </c>
      <c r="C1245" s="170"/>
      <c r="D1245" s="171"/>
      <c r="E1245" s="127"/>
      <c r="F1245" s="127"/>
      <c r="G1245" s="128"/>
      <c r="H1245" s="129"/>
      <c r="I1245" s="36"/>
      <c r="J1245" s="396"/>
      <c r="K1245" s="397"/>
      <c r="L1245" s="391"/>
      <c r="M1245" s="398"/>
    </row>
    <row r="1246" spans="1:13" ht="15" customHeight="1" thickBot="1" x14ac:dyDescent="0.25">
      <c r="A1246" s="122"/>
      <c r="B1246" s="123" t="s">
        <v>940</v>
      </c>
      <c r="C1246" s="170"/>
      <c r="D1246" s="171"/>
      <c r="E1246" s="127"/>
      <c r="F1246" s="127"/>
      <c r="G1246" s="128"/>
      <c r="H1246" s="161"/>
      <c r="I1246" s="36"/>
      <c r="J1246" s="396"/>
      <c r="K1246" s="397"/>
      <c r="L1246" s="391"/>
      <c r="M1246" s="398"/>
    </row>
    <row r="1247" spans="1:13" ht="12.75" customHeight="1" thickBot="1" x14ac:dyDescent="0.25">
      <c r="A1247" s="414"/>
      <c r="B1247" s="441"/>
      <c r="C1247" s="194" t="s">
        <v>29</v>
      </c>
      <c r="D1247" s="195">
        <v>30022</v>
      </c>
      <c r="E1247" s="195">
        <v>6</v>
      </c>
      <c r="F1247" s="174">
        <v>1</v>
      </c>
      <c r="G1247" s="277" t="s">
        <v>25</v>
      </c>
      <c r="H1247" s="140">
        <v>0</v>
      </c>
      <c r="I1247" s="14">
        <f>H1247</f>
        <v>0</v>
      </c>
      <c r="J1247" s="220"/>
      <c r="K1247" s="221">
        <v>0</v>
      </c>
      <c r="L1247" s="216">
        <f>I1247*K1247</f>
        <v>0</v>
      </c>
      <c r="M1247" s="217">
        <f>K1247/F1247</f>
        <v>0</v>
      </c>
    </row>
    <row r="1248" spans="1:13" ht="15" customHeight="1" thickBot="1" x14ac:dyDescent="0.25">
      <c r="A1248" s="226"/>
      <c r="B1248" s="286"/>
      <c r="C1248" s="228"/>
      <c r="D1248" s="287"/>
      <c r="E1248" s="230"/>
      <c r="F1248" s="230"/>
      <c r="G1248" s="231"/>
      <c r="H1248" s="166"/>
      <c r="I1248" s="42"/>
      <c r="J1248" s="385"/>
      <c r="K1248" s="386"/>
      <c r="L1248" s="387"/>
      <c r="M1248" s="388"/>
    </row>
    <row r="1249" spans="1:13" ht="15" customHeight="1" thickBot="1" x14ac:dyDescent="0.25">
      <c r="A1249" s="232">
        <v>802260</v>
      </c>
      <c r="B1249" s="233" t="s">
        <v>951</v>
      </c>
      <c r="C1249" s="128" t="s">
        <v>29</v>
      </c>
      <c r="D1249" s="191">
        <v>30042</v>
      </c>
      <c r="E1249" s="234">
        <v>6</v>
      </c>
      <c r="F1249" s="234">
        <v>6</v>
      </c>
      <c r="G1249" s="128" t="s">
        <v>23</v>
      </c>
      <c r="H1249" s="156">
        <v>11</v>
      </c>
      <c r="I1249" s="51">
        <f>$H$1249*$F$1249/F1249</f>
        <v>11</v>
      </c>
      <c r="J1249" s="358"/>
      <c r="K1249" s="359">
        <v>0</v>
      </c>
      <c r="L1249" s="216">
        <f>I1249*K1249</f>
        <v>0</v>
      </c>
      <c r="M1249" s="324">
        <f>K1249/F1249</f>
        <v>0</v>
      </c>
    </row>
    <row r="1250" spans="1:13" ht="15" customHeight="1" x14ac:dyDescent="0.2">
      <c r="A1250" s="122"/>
      <c r="B1250" s="123" t="s">
        <v>939</v>
      </c>
      <c r="C1250" s="170"/>
      <c r="D1250" s="171"/>
      <c r="E1250" s="127"/>
      <c r="F1250" s="127"/>
      <c r="G1250" s="128"/>
      <c r="H1250" s="129"/>
      <c r="I1250" s="36"/>
      <c r="J1250" s="396"/>
      <c r="K1250" s="397"/>
      <c r="L1250" s="391"/>
      <c r="M1250" s="398"/>
    </row>
    <row r="1251" spans="1:13" ht="15" customHeight="1" thickBot="1" x14ac:dyDescent="0.25">
      <c r="A1251" s="122"/>
      <c r="B1251" s="123" t="s">
        <v>940</v>
      </c>
      <c r="C1251" s="170"/>
      <c r="D1251" s="171"/>
      <c r="E1251" s="127"/>
      <c r="F1251" s="127"/>
      <c r="G1251" s="128"/>
      <c r="H1251" s="161"/>
      <c r="I1251" s="36"/>
      <c r="J1251" s="396"/>
      <c r="K1251" s="397"/>
      <c r="L1251" s="391"/>
      <c r="M1251" s="398"/>
    </row>
    <row r="1252" spans="1:13" ht="12.75" customHeight="1" thickBot="1" x14ac:dyDescent="0.25">
      <c r="A1252" s="414"/>
      <c r="B1252" s="441"/>
      <c r="C1252" s="194" t="s">
        <v>29</v>
      </c>
      <c r="D1252" s="195">
        <v>30042</v>
      </c>
      <c r="E1252" s="195">
        <v>6</v>
      </c>
      <c r="F1252" s="174">
        <v>1</v>
      </c>
      <c r="G1252" s="277" t="s">
        <v>25</v>
      </c>
      <c r="H1252" s="140">
        <v>0</v>
      </c>
      <c r="I1252" s="14">
        <f>H1252</f>
        <v>0</v>
      </c>
      <c r="J1252" s="220"/>
      <c r="K1252" s="221">
        <v>0</v>
      </c>
      <c r="L1252" s="216">
        <f>I1252*K1252</f>
        <v>0</v>
      </c>
      <c r="M1252" s="217">
        <f>K1252/F1252</f>
        <v>0</v>
      </c>
    </row>
    <row r="1253" spans="1:13" ht="15" customHeight="1" thickBot="1" x14ac:dyDescent="0.25">
      <c r="A1253" s="122"/>
      <c r="B1253" s="123"/>
      <c r="C1253" s="170"/>
      <c r="D1253" s="171"/>
      <c r="E1253" s="127"/>
      <c r="F1253" s="127"/>
      <c r="G1253" s="128"/>
      <c r="H1253" s="161"/>
      <c r="I1253" s="36"/>
      <c r="J1253" s="396"/>
      <c r="K1253" s="397"/>
      <c r="L1253" s="391"/>
      <c r="M1253" s="398"/>
    </row>
    <row r="1254" spans="1:13" ht="15" customHeight="1" thickBot="1" x14ac:dyDescent="0.25">
      <c r="A1254" s="113">
        <v>802270</v>
      </c>
      <c r="B1254" s="114" t="s">
        <v>952</v>
      </c>
      <c r="C1254" s="115" t="s">
        <v>29</v>
      </c>
      <c r="D1254" s="168">
        <v>30223</v>
      </c>
      <c r="E1254" s="116">
        <v>6</v>
      </c>
      <c r="F1254" s="116">
        <v>6</v>
      </c>
      <c r="G1254" s="115" t="s">
        <v>23</v>
      </c>
      <c r="H1254" s="117">
        <v>0</v>
      </c>
      <c r="I1254" s="58">
        <f>$H$1254*$F$1254/F1254</f>
        <v>0</v>
      </c>
      <c r="J1254" s="370"/>
      <c r="K1254" s="371">
        <v>0</v>
      </c>
      <c r="L1254" s="177">
        <f>I1254*K1254</f>
        <v>0</v>
      </c>
      <c r="M1254" s="326">
        <f>K1254/F1254</f>
        <v>0</v>
      </c>
    </row>
    <row r="1255" spans="1:13" ht="15" customHeight="1" x14ac:dyDescent="0.2">
      <c r="A1255" s="122"/>
      <c r="B1255" s="123" t="s">
        <v>939</v>
      </c>
      <c r="C1255" s="170"/>
      <c r="D1255" s="171"/>
      <c r="E1255" s="127"/>
      <c r="F1255" s="127"/>
      <c r="G1255" s="128"/>
      <c r="H1255" s="129"/>
      <c r="I1255" s="36"/>
      <c r="J1255" s="396"/>
      <c r="K1255" s="397"/>
      <c r="L1255" s="391"/>
      <c r="M1255" s="398"/>
    </row>
    <row r="1256" spans="1:13" ht="15" customHeight="1" thickBot="1" x14ac:dyDescent="0.25">
      <c r="A1256" s="122"/>
      <c r="B1256" s="123" t="s">
        <v>940</v>
      </c>
      <c r="C1256" s="170"/>
      <c r="D1256" s="171"/>
      <c r="E1256" s="127"/>
      <c r="F1256" s="127"/>
      <c r="G1256" s="128"/>
      <c r="H1256" s="161"/>
      <c r="I1256" s="36"/>
      <c r="J1256" s="396"/>
      <c r="K1256" s="397"/>
      <c r="L1256" s="391"/>
      <c r="M1256" s="398"/>
    </row>
    <row r="1257" spans="1:13" ht="12.75" customHeight="1" thickBot="1" x14ac:dyDescent="0.25">
      <c r="A1257" s="414"/>
      <c r="B1257" s="441"/>
      <c r="C1257" s="194" t="s">
        <v>29</v>
      </c>
      <c r="D1257" s="195">
        <v>30223</v>
      </c>
      <c r="E1257" s="195">
        <v>6</v>
      </c>
      <c r="F1257" s="174">
        <v>1</v>
      </c>
      <c r="G1257" s="277" t="s">
        <v>25</v>
      </c>
      <c r="H1257" s="140">
        <v>0</v>
      </c>
      <c r="I1257" s="14">
        <f>H1257</f>
        <v>0</v>
      </c>
      <c r="J1257" s="220"/>
      <c r="K1257" s="221">
        <v>0</v>
      </c>
      <c r="L1257" s="216">
        <f>I1257*K1257</f>
        <v>0</v>
      </c>
      <c r="M1257" s="217">
        <f>K1257/F1257</f>
        <v>0</v>
      </c>
    </row>
    <row r="1258" spans="1:13" ht="15" customHeight="1" thickBot="1" x14ac:dyDescent="0.25">
      <c r="A1258" s="122"/>
      <c r="B1258" s="123"/>
      <c r="C1258" s="170"/>
      <c r="D1258" s="171"/>
      <c r="E1258" s="127"/>
      <c r="F1258" s="127"/>
      <c r="G1258" s="128"/>
      <c r="H1258" s="161"/>
      <c r="I1258" s="36"/>
      <c r="J1258" s="396"/>
      <c r="K1258" s="397"/>
      <c r="L1258" s="391"/>
      <c r="M1258" s="398"/>
    </row>
    <row r="1259" spans="1:13" ht="15" customHeight="1" thickBot="1" x14ac:dyDescent="0.25">
      <c r="A1259" s="113">
        <v>802280</v>
      </c>
      <c r="B1259" s="114" t="s">
        <v>953</v>
      </c>
      <c r="C1259" s="115" t="s">
        <v>29</v>
      </c>
      <c r="D1259" s="168">
        <v>30243</v>
      </c>
      <c r="E1259" s="116">
        <v>6</v>
      </c>
      <c r="F1259" s="116">
        <v>6</v>
      </c>
      <c r="G1259" s="115" t="s">
        <v>23</v>
      </c>
      <c r="H1259" s="117">
        <v>0</v>
      </c>
      <c r="I1259" s="58">
        <f>$H$1259*$F$1259/F1259</f>
        <v>0</v>
      </c>
      <c r="J1259" s="370"/>
      <c r="K1259" s="371">
        <v>0</v>
      </c>
      <c r="L1259" s="177">
        <f>I1259*K1259</f>
        <v>0</v>
      </c>
      <c r="M1259" s="326">
        <f>K1259/F1259</f>
        <v>0</v>
      </c>
    </row>
    <row r="1260" spans="1:13" ht="15" customHeight="1" x14ac:dyDescent="0.2">
      <c r="A1260" s="122"/>
      <c r="B1260" s="123" t="s">
        <v>939</v>
      </c>
      <c r="C1260" s="170"/>
      <c r="D1260" s="171"/>
      <c r="E1260" s="127"/>
      <c r="F1260" s="127"/>
      <c r="G1260" s="128"/>
      <c r="H1260" s="129"/>
      <c r="I1260" s="36"/>
      <c r="J1260" s="396"/>
      <c r="K1260" s="397"/>
      <c r="L1260" s="391"/>
      <c r="M1260" s="398"/>
    </row>
    <row r="1261" spans="1:13" ht="15" customHeight="1" thickBot="1" x14ac:dyDescent="0.25">
      <c r="A1261" s="122"/>
      <c r="B1261" s="123" t="s">
        <v>940</v>
      </c>
      <c r="C1261" s="170"/>
      <c r="D1261" s="171"/>
      <c r="E1261" s="127"/>
      <c r="F1261" s="127"/>
      <c r="G1261" s="128"/>
      <c r="H1261" s="161"/>
      <c r="I1261" s="36"/>
      <c r="J1261" s="396"/>
      <c r="K1261" s="397"/>
      <c r="L1261" s="391"/>
      <c r="M1261" s="398"/>
    </row>
    <row r="1262" spans="1:13" ht="12.75" customHeight="1" thickBot="1" x14ac:dyDescent="0.25">
      <c r="A1262" s="414"/>
      <c r="B1262" s="441"/>
      <c r="C1262" s="194" t="s">
        <v>29</v>
      </c>
      <c r="D1262" s="195">
        <v>30243</v>
      </c>
      <c r="E1262" s="195">
        <v>6</v>
      </c>
      <c r="F1262" s="174">
        <v>1</v>
      </c>
      <c r="G1262" s="277" t="s">
        <v>25</v>
      </c>
      <c r="H1262" s="140">
        <v>0</v>
      </c>
      <c r="I1262" s="14">
        <f>H1262</f>
        <v>0</v>
      </c>
      <c r="J1262" s="220"/>
      <c r="K1262" s="221">
        <v>0</v>
      </c>
      <c r="L1262" s="216">
        <f>I1262*K1262</f>
        <v>0</v>
      </c>
      <c r="M1262" s="217">
        <f>K1262/F1262</f>
        <v>0</v>
      </c>
    </row>
    <row r="1263" spans="1:13" ht="15" customHeight="1" thickBot="1" x14ac:dyDescent="0.25">
      <c r="A1263" s="122"/>
      <c r="B1263" s="123"/>
      <c r="C1263" s="170"/>
      <c r="D1263" s="171"/>
      <c r="E1263" s="127"/>
      <c r="F1263" s="127"/>
      <c r="G1263" s="128"/>
      <c r="H1263" s="161"/>
      <c r="I1263" s="36"/>
      <c r="J1263" s="396"/>
      <c r="K1263" s="397"/>
      <c r="L1263" s="391"/>
      <c r="M1263" s="398"/>
    </row>
    <row r="1264" spans="1:13" ht="15" customHeight="1" thickBot="1" x14ac:dyDescent="0.25">
      <c r="A1264" s="113">
        <v>802290</v>
      </c>
      <c r="B1264" s="114" t="s">
        <v>954</v>
      </c>
      <c r="C1264" s="115" t="s">
        <v>29</v>
      </c>
      <c r="D1264" s="168">
        <v>30023</v>
      </c>
      <c r="E1264" s="116">
        <v>6</v>
      </c>
      <c r="F1264" s="116">
        <v>6</v>
      </c>
      <c r="G1264" s="115" t="s">
        <v>23</v>
      </c>
      <c r="H1264" s="117">
        <v>6</v>
      </c>
      <c r="I1264" s="58">
        <f>$H$1264*$F$1264/F1264</f>
        <v>6</v>
      </c>
      <c r="J1264" s="370"/>
      <c r="K1264" s="371">
        <v>0</v>
      </c>
      <c r="L1264" s="177">
        <f>I1264*K1264</f>
        <v>0</v>
      </c>
      <c r="M1264" s="326">
        <f>K1264/F1264</f>
        <v>0</v>
      </c>
    </row>
    <row r="1265" spans="1:13" ht="15" customHeight="1" x14ac:dyDescent="0.2">
      <c r="A1265" s="122"/>
      <c r="B1265" s="123" t="s">
        <v>939</v>
      </c>
      <c r="C1265" s="170"/>
      <c r="D1265" s="171"/>
      <c r="E1265" s="127"/>
      <c r="F1265" s="127"/>
      <c r="G1265" s="128"/>
      <c r="H1265" s="129"/>
      <c r="I1265" s="36"/>
      <c r="J1265" s="396"/>
      <c r="K1265" s="397"/>
      <c r="L1265" s="391"/>
      <c r="M1265" s="398"/>
    </row>
    <row r="1266" spans="1:13" ht="15" customHeight="1" thickBot="1" x14ac:dyDescent="0.25">
      <c r="A1266" s="122"/>
      <c r="B1266" s="123" t="s">
        <v>940</v>
      </c>
      <c r="C1266" s="170"/>
      <c r="D1266" s="171"/>
      <c r="E1266" s="127"/>
      <c r="F1266" s="127"/>
      <c r="G1266" s="128"/>
      <c r="H1266" s="161"/>
      <c r="I1266" s="36"/>
      <c r="J1266" s="396"/>
      <c r="K1266" s="397"/>
      <c r="L1266" s="391"/>
      <c r="M1266" s="398"/>
    </row>
    <row r="1267" spans="1:13" ht="12.75" customHeight="1" thickBot="1" x14ac:dyDescent="0.25">
      <c r="A1267" s="414"/>
      <c r="B1267" s="441"/>
      <c r="C1267" s="194" t="s">
        <v>29</v>
      </c>
      <c r="D1267" s="195">
        <v>30023</v>
      </c>
      <c r="E1267" s="195">
        <v>6</v>
      </c>
      <c r="F1267" s="174">
        <v>1</v>
      </c>
      <c r="G1267" s="277" t="s">
        <v>25</v>
      </c>
      <c r="H1267" s="140">
        <v>0</v>
      </c>
      <c r="I1267" s="14">
        <f>H1267</f>
        <v>0</v>
      </c>
      <c r="J1267" s="220"/>
      <c r="K1267" s="221">
        <v>0</v>
      </c>
      <c r="L1267" s="216">
        <f>I1267*K1267</f>
        <v>0</v>
      </c>
      <c r="M1267" s="217">
        <f>K1267/F1267</f>
        <v>0</v>
      </c>
    </row>
    <row r="1268" spans="1:13" ht="15" customHeight="1" thickBot="1" x14ac:dyDescent="0.25">
      <c r="A1268" s="122"/>
      <c r="B1268" s="123"/>
      <c r="C1268" s="170"/>
      <c r="D1268" s="171"/>
      <c r="E1268" s="127"/>
      <c r="F1268" s="127"/>
      <c r="G1268" s="128"/>
      <c r="H1268" s="161"/>
      <c r="I1268" s="36"/>
      <c r="J1268" s="396"/>
      <c r="K1268" s="397"/>
      <c r="L1268" s="391"/>
      <c r="M1268" s="398"/>
    </row>
    <row r="1269" spans="1:13" ht="15" customHeight="1" thickBot="1" x14ac:dyDescent="0.25">
      <c r="A1269" s="113">
        <v>802300</v>
      </c>
      <c r="B1269" s="114" t="s">
        <v>955</v>
      </c>
      <c r="C1269" s="115" t="s">
        <v>29</v>
      </c>
      <c r="D1269" s="168">
        <v>30043</v>
      </c>
      <c r="E1269" s="116">
        <v>6</v>
      </c>
      <c r="F1269" s="116">
        <v>6</v>
      </c>
      <c r="G1269" s="115" t="s">
        <v>23</v>
      </c>
      <c r="H1269" s="117">
        <v>11</v>
      </c>
      <c r="I1269" s="58">
        <f>$H$1269*$F$1269/F1269</f>
        <v>11</v>
      </c>
      <c r="J1269" s="370"/>
      <c r="K1269" s="371">
        <v>0</v>
      </c>
      <c r="L1269" s="177">
        <f>I1269*K1269</f>
        <v>0</v>
      </c>
      <c r="M1269" s="326">
        <f>K1269/F1269</f>
        <v>0</v>
      </c>
    </row>
    <row r="1270" spans="1:13" ht="15" customHeight="1" x14ac:dyDescent="0.2">
      <c r="A1270" s="122"/>
      <c r="B1270" s="123" t="s">
        <v>939</v>
      </c>
      <c r="C1270" s="170"/>
      <c r="D1270" s="171"/>
      <c r="E1270" s="127"/>
      <c r="F1270" s="127"/>
      <c r="G1270" s="128"/>
      <c r="H1270" s="129"/>
      <c r="I1270" s="36"/>
      <c r="J1270" s="396"/>
      <c r="K1270" s="397"/>
      <c r="L1270" s="391"/>
      <c r="M1270" s="398"/>
    </row>
    <row r="1271" spans="1:13" ht="15" customHeight="1" thickBot="1" x14ac:dyDescent="0.25">
      <c r="A1271" s="122"/>
      <c r="B1271" s="123" t="s">
        <v>940</v>
      </c>
      <c r="C1271" s="170"/>
      <c r="D1271" s="171"/>
      <c r="E1271" s="127"/>
      <c r="F1271" s="127"/>
      <c r="G1271" s="128"/>
      <c r="H1271" s="161"/>
      <c r="I1271" s="36"/>
      <c r="J1271" s="396"/>
      <c r="K1271" s="397"/>
      <c r="L1271" s="391"/>
      <c r="M1271" s="398"/>
    </row>
    <row r="1272" spans="1:13" ht="12.75" customHeight="1" thickBot="1" x14ac:dyDescent="0.25">
      <c r="A1272" s="414"/>
      <c r="B1272" s="441"/>
      <c r="C1272" s="194" t="s">
        <v>29</v>
      </c>
      <c r="D1272" s="195">
        <v>30043</v>
      </c>
      <c r="E1272" s="195">
        <v>6</v>
      </c>
      <c r="F1272" s="174">
        <v>1</v>
      </c>
      <c r="G1272" s="277" t="s">
        <v>25</v>
      </c>
      <c r="H1272" s="140">
        <v>0</v>
      </c>
      <c r="I1272" s="14">
        <f>H1272</f>
        <v>0</v>
      </c>
      <c r="J1272" s="220"/>
      <c r="K1272" s="221">
        <v>0</v>
      </c>
      <c r="L1272" s="216">
        <f>I1272*K1272</f>
        <v>0</v>
      </c>
      <c r="M1272" s="217">
        <f>K1272/F1272</f>
        <v>0</v>
      </c>
    </row>
    <row r="1273" spans="1:13" ht="15" customHeight="1" thickBot="1" x14ac:dyDescent="0.25">
      <c r="A1273" s="122"/>
      <c r="B1273" s="123"/>
      <c r="C1273" s="170"/>
      <c r="D1273" s="171"/>
      <c r="E1273" s="127"/>
      <c r="F1273" s="127"/>
      <c r="G1273" s="128"/>
      <c r="H1273" s="161"/>
      <c r="I1273" s="36"/>
      <c r="J1273" s="396"/>
      <c r="K1273" s="397"/>
      <c r="L1273" s="391"/>
      <c r="M1273" s="398"/>
    </row>
    <row r="1274" spans="1:13" ht="15" customHeight="1" thickBot="1" x14ac:dyDescent="0.25">
      <c r="A1274" s="113">
        <v>802310</v>
      </c>
      <c r="B1274" s="114" t="s">
        <v>956</v>
      </c>
      <c r="C1274" s="115" t="s">
        <v>29</v>
      </c>
      <c r="D1274" s="168">
        <v>3100341</v>
      </c>
      <c r="E1274" s="116">
        <v>6</v>
      </c>
      <c r="F1274" s="116">
        <v>6</v>
      </c>
      <c r="G1274" s="115" t="s">
        <v>23</v>
      </c>
      <c r="H1274" s="117">
        <v>0</v>
      </c>
      <c r="I1274" s="58">
        <f>$H$1274*$F$1274/F1274</f>
        <v>0</v>
      </c>
      <c r="J1274" s="370"/>
      <c r="K1274" s="371">
        <v>0</v>
      </c>
      <c r="L1274" s="177">
        <f>I1274*K1274</f>
        <v>0</v>
      </c>
      <c r="M1274" s="326">
        <f>K1274/F1274</f>
        <v>0</v>
      </c>
    </row>
    <row r="1275" spans="1:13" ht="15" customHeight="1" x14ac:dyDescent="0.2">
      <c r="A1275" s="122"/>
      <c r="B1275" s="123" t="s">
        <v>939</v>
      </c>
      <c r="C1275" s="170"/>
      <c r="D1275" s="171"/>
      <c r="E1275" s="127"/>
      <c r="F1275" s="127"/>
      <c r="G1275" s="128"/>
      <c r="H1275" s="129"/>
      <c r="I1275" s="36"/>
      <c r="J1275" s="396"/>
      <c r="K1275" s="397"/>
      <c r="L1275" s="391"/>
      <c r="M1275" s="398"/>
    </row>
    <row r="1276" spans="1:13" ht="15" customHeight="1" thickBot="1" x14ac:dyDescent="0.25">
      <c r="A1276" s="122"/>
      <c r="B1276" s="123" t="s">
        <v>940</v>
      </c>
      <c r="C1276" s="170"/>
      <c r="D1276" s="171"/>
      <c r="E1276" s="127"/>
      <c r="F1276" s="127"/>
      <c r="G1276" s="128"/>
      <c r="H1276" s="161"/>
      <c r="I1276" s="36"/>
      <c r="J1276" s="396"/>
      <c r="K1276" s="397"/>
      <c r="L1276" s="391"/>
      <c r="M1276" s="398"/>
    </row>
    <row r="1277" spans="1:13" ht="12.75" customHeight="1" thickBot="1" x14ac:dyDescent="0.25">
      <c r="A1277" s="414"/>
      <c r="B1277" s="441"/>
      <c r="C1277" s="194" t="s">
        <v>29</v>
      </c>
      <c r="D1277" s="195">
        <v>3100341</v>
      </c>
      <c r="E1277" s="195">
        <v>6</v>
      </c>
      <c r="F1277" s="174">
        <v>1</v>
      </c>
      <c r="G1277" s="277" t="s">
        <v>25</v>
      </c>
      <c r="H1277" s="140">
        <v>0</v>
      </c>
      <c r="I1277" s="14">
        <f>H1277</f>
        <v>0</v>
      </c>
      <c r="J1277" s="220"/>
      <c r="K1277" s="221">
        <v>0</v>
      </c>
      <c r="L1277" s="216">
        <f>I1277*K1277</f>
        <v>0</v>
      </c>
      <c r="M1277" s="217">
        <f>K1277/F1277</f>
        <v>0</v>
      </c>
    </row>
    <row r="1278" spans="1:13" ht="15" customHeight="1" thickBot="1" x14ac:dyDescent="0.25">
      <c r="A1278" s="226"/>
      <c r="B1278" s="286"/>
      <c r="C1278" s="228"/>
      <c r="D1278" s="287"/>
      <c r="E1278" s="230"/>
      <c r="F1278" s="230"/>
      <c r="G1278" s="231"/>
      <c r="H1278" s="166"/>
      <c r="I1278" s="42"/>
      <c r="J1278" s="385"/>
      <c r="K1278" s="386"/>
      <c r="L1278" s="387"/>
      <c r="M1278" s="388"/>
    </row>
    <row r="1279" spans="1:13" ht="15" customHeight="1" thickBot="1" x14ac:dyDescent="0.25">
      <c r="A1279" s="232">
        <v>802320</v>
      </c>
      <c r="B1279" s="233" t="s">
        <v>957</v>
      </c>
      <c r="C1279" s="128" t="s">
        <v>29</v>
      </c>
      <c r="D1279" s="191">
        <v>3100340</v>
      </c>
      <c r="E1279" s="234">
        <v>6</v>
      </c>
      <c r="F1279" s="234">
        <v>6</v>
      </c>
      <c r="G1279" s="128" t="s">
        <v>23</v>
      </c>
      <c r="H1279" s="156">
        <v>0</v>
      </c>
      <c r="I1279" s="51">
        <f>$H$1279*$F$1279/F1279</f>
        <v>0</v>
      </c>
      <c r="J1279" s="358"/>
      <c r="K1279" s="359">
        <v>0</v>
      </c>
      <c r="L1279" s="216">
        <f>I1279*K1279</f>
        <v>0</v>
      </c>
      <c r="M1279" s="324">
        <f>K1279/F1279</f>
        <v>0</v>
      </c>
    </row>
    <row r="1280" spans="1:13" ht="15" customHeight="1" x14ac:dyDescent="0.2">
      <c r="A1280" s="122"/>
      <c r="B1280" s="123" t="s">
        <v>939</v>
      </c>
      <c r="C1280" s="170"/>
      <c r="D1280" s="171"/>
      <c r="E1280" s="127"/>
      <c r="F1280" s="127"/>
      <c r="G1280" s="128"/>
      <c r="H1280" s="129"/>
      <c r="I1280" s="36"/>
      <c r="J1280" s="396"/>
      <c r="K1280" s="397"/>
      <c r="L1280" s="391"/>
      <c r="M1280" s="398"/>
    </row>
    <row r="1281" spans="1:13" ht="15" customHeight="1" thickBot="1" x14ac:dyDescent="0.25">
      <c r="A1281" s="122"/>
      <c r="B1281" s="123" t="s">
        <v>958</v>
      </c>
      <c r="C1281" s="170"/>
      <c r="D1281" s="171"/>
      <c r="E1281" s="127"/>
      <c r="F1281" s="127"/>
      <c r="G1281" s="128"/>
      <c r="H1281" s="161"/>
      <c r="I1281" s="36"/>
      <c r="J1281" s="396"/>
      <c r="K1281" s="397"/>
      <c r="L1281" s="391"/>
      <c r="M1281" s="398"/>
    </row>
    <row r="1282" spans="1:13" ht="12.75" customHeight="1" thickBot="1" x14ac:dyDescent="0.25">
      <c r="A1282" s="414"/>
      <c r="B1282" s="441"/>
      <c r="C1282" s="194" t="s">
        <v>29</v>
      </c>
      <c r="D1282" s="195">
        <v>3100340</v>
      </c>
      <c r="E1282" s="195">
        <v>6</v>
      </c>
      <c r="F1282" s="174">
        <v>1</v>
      </c>
      <c r="G1282" s="277" t="s">
        <v>25</v>
      </c>
      <c r="H1282" s="140">
        <v>0</v>
      </c>
      <c r="I1282" s="14">
        <f>H1282</f>
        <v>0</v>
      </c>
      <c r="J1282" s="220"/>
      <c r="K1282" s="221">
        <v>0</v>
      </c>
      <c r="L1282" s="216">
        <f>I1282*K1282</f>
        <v>0</v>
      </c>
      <c r="M1282" s="217">
        <f>K1282/F1282</f>
        <v>0</v>
      </c>
    </row>
    <row r="1283" spans="1:13" ht="15" customHeight="1" thickBot="1" x14ac:dyDescent="0.25">
      <c r="A1283" s="226"/>
      <c r="B1283" s="286"/>
      <c r="C1283" s="228"/>
      <c r="D1283" s="287"/>
      <c r="E1283" s="230"/>
      <c r="F1283" s="230"/>
      <c r="G1283" s="231"/>
      <c r="H1283" s="166"/>
      <c r="I1283" s="42"/>
      <c r="J1283" s="385"/>
      <c r="K1283" s="386"/>
      <c r="L1283" s="387"/>
      <c r="M1283" s="388"/>
    </row>
    <row r="1284" spans="1:13" ht="15" customHeight="1" thickBot="1" x14ac:dyDescent="0.25">
      <c r="A1284" s="232">
        <v>802330</v>
      </c>
      <c r="B1284" s="233" t="s">
        <v>959</v>
      </c>
      <c r="C1284" s="128" t="s">
        <v>29</v>
      </c>
      <c r="D1284" s="191">
        <v>3100220</v>
      </c>
      <c r="E1284" s="234">
        <v>6</v>
      </c>
      <c r="F1284" s="234">
        <v>6</v>
      </c>
      <c r="G1284" s="128" t="s">
        <v>23</v>
      </c>
      <c r="H1284" s="156">
        <v>0</v>
      </c>
      <c r="I1284" s="51">
        <f>$H$1284*$F$1284/F1284</f>
        <v>0</v>
      </c>
      <c r="J1284" s="358"/>
      <c r="K1284" s="359">
        <v>0</v>
      </c>
      <c r="L1284" s="216">
        <f>I1284*K1284</f>
        <v>0</v>
      </c>
      <c r="M1284" s="324">
        <f>K1284/F1284</f>
        <v>0</v>
      </c>
    </row>
    <row r="1285" spans="1:13" ht="15" customHeight="1" x14ac:dyDescent="0.2">
      <c r="A1285" s="122"/>
      <c r="B1285" s="123" t="s">
        <v>939</v>
      </c>
      <c r="C1285" s="170"/>
      <c r="D1285" s="171"/>
      <c r="E1285" s="127"/>
      <c r="F1285" s="127"/>
      <c r="G1285" s="128"/>
      <c r="H1285" s="129"/>
      <c r="I1285" s="36"/>
      <c r="J1285" s="396"/>
      <c r="K1285" s="397"/>
      <c r="L1285" s="391"/>
      <c r="M1285" s="398"/>
    </row>
    <row r="1286" spans="1:13" ht="15" customHeight="1" thickBot="1" x14ac:dyDescent="0.25">
      <c r="A1286" s="122"/>
      <c r="B1286" s="123" t="s">
        <v>940</v>
      </c>
      <c r="C1286" s="170"/>
      <c r="D1286" s="171"/>
      <c r="E1286" s="127"/>
      <c r="F1286" s="127"/>
      <c r="G1286" s="128"/>
      <c r="H1286" s="161"/>
      <c r="I1286" s="36"/>
      <c r="J1286" s="396"/>
      <c r="K1286" s="397"/>
      <c r="L1286" s="391"/>
      <c r="M1286" s="398"/>
    </row>
    <row r="1287" spans="1:13" ht="12.75" customHeight="1" thickBot="1" x14ac:dyDescent="0.25">
      <c r="A1287" s="414"/>
      <c r="B1287" s="441"/>
      <c r="C1287" s="194" t="s">
        <v>29</v>
      </c>
      <c r="D1287" s="195">
        <v>3100220</v>
      </c>
      <c r="E1287" s="195">
        <v>6</v>
      </c>
      <c r="F1287" s="174">
        <v>1</v>
      </c>
      <c r="G1287" s="277" t="s">
        <v>25</v>
      </c>
      <c r="H1287" s="140">
        <v>0</v>
      </c>
      <c r="I1287" s="14">
        <f>H1287</f>
        <v>0</v>
      </c>
      <c r="J1287" s="220"/>
      <c r="K1287" s="221">
        <v>0</v>
      </c>
      <c r="L1287" s="216">
        <f>I1287*K1287</f>
        <v>0</v>
      </c>
      <c r="M1287" s="217">
        <f>K1287/F1287</f>
        <v>0</v>
      </c>
    </row>
    <row r="1288" spans="1:13" ht="15" customHeight="1" thickBot="1" x14ac:dyDescent="0.25">
      <c r="A1288" s="141"/>
      <c r="B1288" s="142"/>
      <c r="C1288" s="143"/>
      <c r="D1288" s="191"/>
      <c r="E1288" s="145"/>
      <c r="F1288" s="146"/>
      <c r="G1288" s="147"/>
      <c r="H1288" s="148"/>
      <c r="I1288" s="43"/>
      <c r="J1288" s="389"/>
      <c r="K1288" s="390"/>
      <c r="L1288" s="391"/>
      <c r="M1288" s="392"/>
    </row>
    <row r="1289" spans="1:13" ht="15" customHeight="1" thickBot="1" x14ac:dyDescent="0.25">
      <c r="A1289" s="113">
        <v>802340</v>
      </c>
      <c r="B1289" s="114" t="s">
        <v>960</v>
      </c>
      <c r="C1289" s="115" t="s">
        <v>29</v>
      </c>
      <c r="D1289" s="168">
        <v>3100020</v>
      </c>
      <c r="E1289" s="116">
        <v>6</v>
      </c>
      <c r="F1289" s="116">
        <v>6</v>
      </c>
      <c r="G1289" s="115" t="s">
        <v>23</v>
      </c>
      <c r="H1289" s="117">
        <v>0</v>
      </c>
      <c r="I1289" s="58">
        <f>$H$1289*$F$1289/F1289</f>
        <v>0</v>
      </c>
      <c r="J1289" s="370"/>
      <c r="K1289" s="371">
        <v>0</v>
      </c>
      <c r="L1289" s="177">
        <f>I1289*K1289</f>
        <v>0</v>
      </c>
      <c r="M1289" s="326">
        <f>K1289/F1289</f>
        <v>0</v>
      </c>
    </row>
    <row r="1290" spans="1:13" ht="15" customHeight="1" x14ac:dyDescent="0.2">
      <c r="A1290" s="122"/>
      <c r="B1290" s="123" t="s">
        <v>939</v>
      </c>
      <c r="C1290" s="170"/>
      <c r="D1290" s="171"/>
      <c r="E1290" s="127"/>
      <c r="F1290" s="127"/>
      <c r="G1290" s="128"/>
      <c r="H1290" s="129"/>
      <c r="I1290" s="36"/>
      <c r="J1290" s="396"/>
      <c r="K1290" s="397"/>
      <c r="L1290" s="391"/>
      <c r="M1290" s="398"/>
    </row>
    <row r="1291" spans="1:13" ht="15" customHeight="1" thickBot="1" x14ac:dyDescent="0.25">
      <c r="A1291" s="122"/>
      <c r="B1291" s="123" t="s">
        <v>940</v>
      </c>
      <c r="C1291" s="170"/>
      <c r="D1291" s="171"/>
      <c r="E1291" s="127"/>
      <c r="F1291" s="127"/>
      <c r="G1291" s="128"/>
      <c r="H1291" s="161"/>
      <c r="I1291" s="36"/>
      <c r="J1291" s="396"/>
      <c r="K1291" s="397"/>
      <c r="L1291" s="391"/>
      <c r="M1291" s="398"/>
    </row>
    <row r="1292" spans="1:13" ht="12.75" customHeight="1" thickBot="1" x14ac:dyDescent="0.25">
      <c r="A1292" s="414"/>
      <c r="B1292" s="441"/>
      <c r="C1292" s="194" t="s">
        <v>29</v>
      </c>
      <c r="D1292" s="195">
        <v>3100020</v>
      </c>
      <c r="E1292" s="195">
        <v>6</v>
      </c>
      <c r="F1292" s="174">
        <v>1</v>
      </c>
      <c r="G1292" s="277" t="s">
        <v>25</v>
      </c>
      <c r="H1292" s="140">
        <v>0</v>
      </c>
      <c r="I1292" s="14">
        <f>H1292</f>
        <v>0</v>
      </c>
      <c r="J1292" s="220"/>
      <c r="K1292" s="221">
        <v>0</v>
      </c>
      <c r="L1292" s="216">
        <f>I1292*K1292</f>
        <v>0</v>
      </c>
      <c r="M1292" s="217">
        <f>K1292/F1292</f>
        <v>0</v>
      </c>
    </row>
    <row r="1293" spans="1:13" ht="15" customHeight="1" thickBot="1" x14ac:dyDescent="0.25">
      <c r="A1293" s="122"/>
      <c r="B1293" s="123"/>
      <c r="C1293" s="170"/>
      <c r="D1293" s="171"/>
      <c r="E1293" s="127"/>
      <c r="F1293" s="127"/>
      <c r="G1293" s="128"/>
      <c r="H1293" s="161"/>
      <c r="I1293" s="36"/>
      <c r="J1293" s="396"/>
      <c r="K1293" s="397"/>
      <c r="L1293" s="391"/>
      <c r="M1293" s="398"/>
    </row>
    <row r="1294" spans="1:13" ht="15" customHeight="1" thickBot="1" x14ac:dyDescent="0.25">
      <c r="A1294" s="113">
        <v>802350</v>
      </c>
      <c r="B1294" s="114" t="s">
        <v>961</v>
      </c>
      <c r="C1294" s="115" t="s">
        <v>29</v>
      </c>
      <c r="D1294" s="168">
        <v>75140</v>
      </c>
      <c r="E1294" s="116">
        <v>6</v>
      </c>
      <c r="F1294" s="116">
        <v>6</v>
      </c>
      <c r="G1294" s="115" t="s">
        <v>23</v>
      </c>
      <c r="H1294" s="117">
        <v>0</v>
      </c>
      <c r="I1294" s="58">
        <f>$H$1294*$F$1294/F1294</f>
        <v>0</v>
      </c>
      <c r="J1294" s="370"/>
      <c r="K1294" s="371">
        <v>0</v>
      </c>
      <c r="L1294" s="177">
        <f>I1294*K1294</f>
        <v>0</v>
      </c>
      <c r="M1294" s="326">
        <f>K1294/F1294</f>
        <v>0</v>
      </c>
    </row>
    <row r="1295" spans="1:13" ht="15" customHeight="1" thickBot="1" x14ac:dyDescent="0.25">
      <c r="A1295" s="122"/>
      <c r="B1295" s="123" t="s">
        <v>962</v>
      </c>
      <c r="C1295" s="170"/>
      <c r="D1295" s="171"/>
      <c r="E1295" s="127"/>
      <c r="F1295" s="127"/>
      <c r="G1295" s="128"/>
      <c r="H1295" s="129"/>
      <c r="I1295" s="36"/>
      <c r="J1295" s="396"/>
      <c r="K1295" s="397"/>
      <c r="L1295" s="391"/>
      <c r="M1295" s="398"/>
    </row>
    <row r="1296" spans="1:13" ht="12.75" customHeight="1" thickBot="1" x14ac:dyDescent="0.25">
      <c r="A1296" s="414"/>
      <c r="B1296" s="441"/>
      <c r="C1296" s="194" t="s">
        <v>29</v>
      </c>
      <c r="D1296" s="195">
        <v>75140</v>
      </c>
      <c r="E1296" s="195">
        <v>6</v>
      </c>
      <c r="F1296" s="174">
        <v>1</v>
      </c>
      <c r="G1296" s="277" t="s">
        <v>25</v>
      </c>
      <c r="H1296" s="140">
        <v>0</v>
      </c>
      <c r="I1296" s="14">
        <f>H1296</f>
        <v>0</v>
      </c>
      <c r="J1296" s="220"/>
      <c r="K1296" s="221">
        <v>0</v>
      </c>
      <c r="L1296" s="216">
        <f>I1296*K1296</f>
        <v>0</v>
      </c>
      <c r="M1296" s="217">
        <f>K1296/F1296</f>
        <v>0</v>
      </c>
    </row>
    <row r="1297" spans="1:13" ht="15" customHeight="1" thickBot="1" x14ac:dyDescent="0.25">
      <c r="A1297" s="122"/>
      <c r="B1297" s="123"/>
      <c r="C1297" s="170"/>
      <c r="D1297" s="171"/>
      <c r="E1297" s="127"/>
      <c r="F1297" s="127"/>
      <c r="G1297" s="128"/>
      <c r="H1297" s="161"/>
      <c r="I1297" s="36"/>
      <c r="J1297" s="396"/>
      <c r="K1297" s="397"/>
      <c r="L1297" s="391"/>
      <c r="M1297" s="398"/>
    </row>
    <row r="1298" spans="1:13" ht="15" customHeight="1" thickBot="1" x14ac:dyDescent="0.25">
      <c r="A1298" s="113">
        <v>802360</v>
      </c>
      <c r="B1298" s="114" t="s">
        <v>963</v>
      </c>
      <c r="C1298" s="115" t="s">
        <v>29</v>
      </c>
      <c r="D1298" s="168">
        <v>75130</v>
      </c>
      <c r="E1298" s="116">
        <v>6</v>
      </c>
      <c r="F1298" s="116">
        <v>6</v>
      </c>
      <c r="G1298" s="115" t="s">
        <v>23</v>
      </c>
      <c r="H1298" s="117">
        <v>0</v>
      </c>
      <c r="I1298" s="58">
        <f>$H$1298*$F$1298/F1298</f>
        <v>0</v>
      </c>
      <c r="J1298" s="370"/>
      <c r="K1298" s="371">
        <v>0</v>
      </c>
      <c r="L1298" s="177">
        <f>I1298*K1298</f>
        <v>0</v>
      </c>
      <c r="M1298" s="326">
        <f>K1298/F1298</f>
        <v>0</v>
      </c>
    </row>
    <row r="1299" spans="1:13" ht="15" customHeight="1" thickBot="1" x14ac:dyDescent="0.25">
      <c r="A1299" s="122"/>
      <c r="B1299" s="123" t="s">
        <v>962</v>
      </c>
      <c r="C1299" s="170"/>
      <c r="D1299" s="171"/>
      <c r="E1299" s="127"/>
      <c r="F1299" s="127"/>
      <c r="G1299" s="128"/>
      <c r="H1299" s="129"/>
      <c r="I1299" s="36"/>
      <c r="J1299" s="396"/>
      <c r="K1299" s="397"/>
      <c r="L1299" s="391"/>
      <c r="M1299" s="398"/>
    </row>
    <row r="1300" spans="1:13" ht="12.75" customHeight="1" thickBot="1" x14ac:dyDescent="0.25">
      <c r="A1300" s="414"/>
      <c r="B1300" s="441"/>
      <c r="C1300" s="194" t="s">
        <v>29</v>
      </c>
      <c r="D1300" s="195">
        <v>75130</v>
      </c>
      <c r="E1300" s="195">
        <v>6</v>
      </c>
      <c r="F1300" s="174">
        <v>1</v>
      </c>
      <c r="G1300" s="277" t="s">
        <v>25</v>
      </c>
      <c r="H1300" s="140">
        <v>0</v>
      </c>
      <c r="I1300" s="14">
        <f>H1300</f>
        <v>0</v>
      </c>
      <c r="J1300" s="220"/>
      <c r="K1300" s="221">
        <v>0</v>
      </c>
      <c r="L1300" s="216">
        <f>I1300*K1300</f>
        <v>0</v>
      </c>
      <c r="M1300" s="217">
        <f>K1300/F1300</f>
        <v>0</v>
      </c>
    </row>
    <row r="1301" spans="1:13" ht="15" customHeight="1" x14ac:dyDescent="0.2">
      <c r="A1301" s="122"/>
      <c r="B1301" s="123"/>
      <c r="C1301" s="170"/>
      <c r="D1301" s="171"/>
      <c r="E1301" s="127"/>
      <c r="F1301" s="127"/>
      <c r="G1301" s="128"/>
      <c r="H1301" s="161"/>
      <c r="I1301" s="36"/>
      <c r="J1301" s="396"/>
      <c r="K1301" s="397"/>
      <c r="L1301" s="391"/>
      <c r="M1301" s="398"/>
    </row>
    <row r="1302" spans="1:13" ht="15" customHeight="1" thickBot="1" x14ac:dyDescent="0.25">
      <c r="A1302" s="122"/>
      <c r="B1302" s="123"/>
      <c r="C1302" s="170"/>
      <c r="D1302" s="171"/>
      <c r="E1302" s="127"/>
      <c r="F1302" s="127"/>
      <c r="G1302" s="128"/>
      <c r="H1302" s="161"/>
      <c r="I1302" s="36"/>
      <c r="J1302" s="396"/>
      <c r="K1302" s="397"/>
      <c r="L1302" s="391"/>
      <c r="M1302" s="398"/>
    </row>
    <row r="1303" spans="1:13" ht="15" customHeight="1" thickBot="1" x14ac:dyDescent="0.25">
      <c r="A1303" s="113">
        <v>802370</v>
      </c>
      <c r="B1303" s="114" t="s">
        <v>964</v>
      </c>
      <c r="C1303" s="115" t="s">
        <v>29</v>
      </c>
      <c r="D1303" s="168">
        <v>75120</v>
      </c>
      <c r="E1303" s="116">
        <v>6</v>
      </c>
      <c r="F1303" s="116">
        <v>6</v>
      </c>
      <c r="G1303" s="115" t="s">
        <v>23</v>
      </c>
      <c r="H1303" s="117">
        <v>0</v>
      </c>
      <c r="I1303" s="58">
        <f>$H$1303*$F$1303/F1303</f>
        <v>0</v>
      </c>
      <c r="J1303" s="370"/>
      <c r="K1303" s="371">
        <v>0</v>
      </c>
      <c r="L1303" s="177">
        <f>I1303*K1303</f>
        <v>0</v>
      </c>
      <c r="M1303" s="326">
        <f>K1303/F1303</f>
        <v>0</v>
      </c>
    </row>
    <row r="1304" spans="1:13" ht="15" customHeight="1" thickBot="1" x14ac:dyDescent="0.25">
      <c r="A1304" s="122"/>
      <c r="B1304" s="123" t="s">
        <v>962</v>
      </c>
      <c r="C1304" s="170"/>
      <c r="D1304" s="171"/>
      <c r="E1304" s="127"/>
      <c r="F1304" s="127"/>
      <c r="G1304" s="128"/>
      <c r="H1304" s="129"/>
      <c r="I1304" s="36"/>
      <c r="J1304" s="396"/>
      <c r="K1304" s="397"/>
      <c r="L1304" s="391"/>
      <c r="M1304" s="398"/>
    </row>
    <row r="1305" spans="1:13" ht="12.75" customHeight="1" thickBot="1" x14ac:dyDescent="0.25">
      <c r="A1305" s="414"/>
      <c r="B1305" s="441"/>
      <c r="C1305" s="194" t="s">
        <v>29</v>
      </c>
      <c r="D1305" s="195">
        <v>75120</v>
      </c>
      <c r="E1305" s="195">
        <v>6</v>
      </c>
      <c r="F1305" s="174">
        <v>1</v>
      </c>
      <c r="G1305" s="277" t="s">
        <v>25</v>
      </c>
      <c r="H1305" s="140">
        <v>0</v>
      </c>
      <c r="I1305" s="14">
        <f>H1305</f>
        <v>0</v>
      </c>
      <c r="J1305" s="220"/>
      <c r="K1305" s="221">
        <v>0</v>
      </c>
      <c r="L1305" s="216">
        <f>I1305*K1305</f>
        <v>0</v>
      </c>
      <c r="M1305" s="217">
        <f>K1305/F1305</f>
        <v>0</v>
      </c>
    </row>
    <row r="1306" spans="1:13" ht="15" customHeight="1" x14ac:dyDescent="0.2">
      <c r="A1306" s="122"/>
      <c r="B1306" s="123"/>
      <c r="C1306" s="170"/>
      <c r="D1306" s="171"/>
      <c r="E1306" s="127"/>
      <c r="F1306" s="127"/>
      <c r="G1306" s="128"/>
      <c r="H1306" s="161"/>
      <c r="I1306" s="36"/>
      <c r="J1306" s="396"/>
      <c r="K1306" s="397"/>
      <c r="L1306" s="391"/>
      <c r="M1306" s="398"/>
    </row>
    <row r="1307" spans="1:13" ht="15" customHeight="1" thickBot="1" x14ac:dyDescent="0.25">
      <c r="A1307" s="122"/>
      <c r="B1307" s="123"/>
      <c r="C1307" s="170"/>
      <c r="D1307" s="171"/>
      <c r="E1307" s="127"/>
      <c r="F1307" s="127"/>
      <c r="G1307" s="128"/>
      <c r="H1307" s="161"/>
      <c r="I1307" s="36"/>
      <c r="J1307" s="396"/>
      <c r="K1307" s="397"/>
      <c r="L1307" s="391"/>
      <c r="M1307" s="398"/>
    </row>
    <row r="1308" spans="1:13" ht="15" customHeight="1" thickBot="1" x14ac:dyDescent="0.25">
      <c r="A1308" s="113">
        <v>802380</v>
      </c>
      <c r="B1308" s="114" t="s">
        <v>965</v>
      </c>
      <c r="C1308" s="115" t="s">
        <v>29</v>
      </c>
      <c r="D1308" s="168">
        <v>93500</v>
      </c>
      <c r="E1308" s="116">
        <v>6</v>
      </c>
      <c r="F1308" s="116">
        <v>6</v>
      </c>
      <c r="G1308" s="115" t="s">
        <v>23</v>
      </c>
      <c r="H1308" s="117">
        <v>0</v>
      </c>
      <c r="I1308" s="58">
        <f>$H$1308*$F$1308/F1308</f>
        <v>0</v>
      </c>
      <c r="J1308" s="370"/>
      <c r="K1308" s="371">
        <v>0</v>
      </c>
      <c r="L1308" s="177">
        <f>I1308*K1308</f>
        <v>0</v>
      </c>
      <c r="M1308" s="326">
        <f>K1308/F1308</f>
        <v>0</v>
      </c>
    </row>
    <row r="1309" spans="1:13" ht="15" customHeight="1" thickBot="1" x14ac:dyDescent="0.25">
      <c r="A1309" s="122"/>
      <c r="B1309" s="123" t="s">
        <v>962</v>
      </c>
      <c r="C1309" s="170"/>
      <c r="D1309" s="171"/>
      <c r="E1309" s="127"/>
      <c r="F1309" s="127"/>
      <c r="G1309" s="128"/>
      <c r="H1309" s="129"/>
      <c r="I1309" s="36"/>
      <c r="J1309" s="396"/>
      <c r="K1309" s="397"/>
      <c r="L1309" s="391"/>
      <c r="M1309" s="398"/>
    </row>
    <row r="1310" spans="1:13" ht="12.75" customHeight="1" thickBot="1" x14ac:dyDescent="0.25">
      <c r="A1310" s="414"/>
      <c r="B1310" s="441"/>
      <c r="C1310" s="194" t="s">
        <v>29</v>
      </c>
      <c r="D1310" s="195">
        <v>93500</v>
      </c>
      <c r="E1310" s="195">
        <v>6</v>
      </c>
      <c r="F1310" s="174">
        <v>1</v>
      </c>
      <c r="G1310" s="277" t="s">
        <v>25</v>
      </c>
      <c r="H1310" s="140">
        <v>0</v>
      </c>
      <c r="I1310" s="14">
        <f>H1310</f>
        <v>0</v>
      </c>
      <c r="J1310" s="220"/>
      <c r="K1310" s="221">
        <v>0</v>
      </c>
      <c r="L1310" s="216">
        <f>I1310*K1310</f>
        <v>0</v>
      </c>
      <c r="M1310" s="217">
        <f>K1310/F1310</f>
        <v>0</v>
      </c>
    </row>
    <row r="1311" spans="1:13" ht="15" customHeight="1" x14ac:dyDescent="0.2">
      <c r="A1311" s="122"/>
      <c r="B1311" s="123"/>
      <c r="C1311" s="170"/>
      <c r="D1311" s="171"/>
      <c r="E1311" s="127"/>
      <c r="F1311" s="127"/>
      <c r="G1311" s="128"/>
      <c r="H1311" s="161"/>
      <c r="I1311" s="36"/>
      <c r="J1311" s="396"/>
      <c r="K1311" s="397"/>
      <c r="L1311" s="391"/>
      <c r="M1311" s="398"/>
    </row>
    <row r="1312" spans="1:13" ht="15" customHeight="1" thickBot="1" x14ac:dyDescent="0.25">
      <c r="A1312" s="226"/>
      <c r="B1312" s="286"/>
      <c r="C1312" s="228"/>
      <c r="D1312" s="287"/>
      <c r="E1312" s="230"/>
      <c r="F1312" s="230"/>
      <c r="G1312" s="231"/>
      <c r="H1312" s="166"/>
      <c r="I1312" s="42"/>
      <c r="J1312" s="385"/>
      <c r="K1312" s="386"/>
      <c r="L1312" s="387"/>
      <c r="M1312" s="388"/>
    </row>
    <row r="1313" spans="1:13" ht="15" customHeight="1" thickBot="1" x14ac:dyDescent="0.25">
      <c r="A1313" s="232">
        <v>802390</v>
      </c>
      <c r="B1313" s="233" t="s">
        <v>966</v>
      </c>
      <c r="C1313" s="128" t="s">
        <v>29</v>
      </c>
      <c r="D1313" s="191">
        <v>75110</v>
      </c>
      <c r="E1313" s="234">
        <v>6</v>
      </c>
      <c r="F1313" s="234">
        <v>6</v>
      </c>
      <c r="G1313" s="128" t="s">
        <v>23</v>
      </c>
      <c r="H1313" s="156">
        <v>0</v>
      </c>
      <c r="I1313" s="51">
        <f>$H$1313*$F$1313/F1313</f>
        <v>0</v>
      </c>
      <c r="J1313" s="358"/>
      <c r="K1313" s="359">
        <v>0</v>
      </c>
      <c r="L1313" s="216">
        <f>I1313*K1313</f>
        <v>0</v>
      </c>
      <c r="M1313" s="324">
        <f>K1313/F1313</f>
        <v>0</v>
      </c>
    </row>
    <row r="1314" spans="1:13" ht="15" customHeight="1" thickBot="1" x14ac:dyDescent="0.25">
      <c r="A1314" s="122"/>
      <c r="B1314" s="123" t="s">
        <v>962</v>
      </c>
      <c r="C1314" s="170"/>
      <c r="D1314" s="171"/>
      <c r="E1314" s="127"/>
      <c r="F1314" s="127"/>
      <c r="G1314" s="128"/>
      <c r="H1314" s="129"/>
      <c r="I1314" s="36"/>
      <c r="J1314" s="396"/>
      <c r="K1314" s="397"/>
      <c r="L1314" s="391"/>
      <c r="M1314" s="398"/>
    </row>
    <row r="1315" spans="1:13" ht="12.75" customHeight="1" thickBot="1" x14ac:dyDescent="0.25">
      <c r="A1315" s="414"/>
      <c r="B1315" s="441"/>
      <c r="C1315" s="194" t="s">
        <v>29</v>
      </c>
      <c r="D1315" s="195">
        <v>75110</v>
      </c>
      <c r="E1315" s="195">
        <v>6</v>
      </c>
      <c r="F1315" s="174">
        <v>1</v>
      </c>
      <c r="G1315" s="277" t="s">
        <v>25</v>
      </c>
      <c r="H1315" s="140">
        <v>0</v>
      </c>
      <c r="I1315" s="14">
        <f>H1315</f>
        <v>0</v>
      </c>
      <c r="J1315" s="220"/>
      <c r="K1315" s="221">
        <v>0</v>
      </c>
      <c r="L1315" s="216">
        <f>I1315*K1315</f>
        <v>0</v>
      </c>
      <c r="M1315" s="217">
        <f>K1315/F1315</f>
        <v>0</v>
      </c>
    </row>
    <row r="1316" spans="1:13" ht="15" customHeight="1" thickBot="1" x14ac:dyDescent="0.25">
      <c r="A1316" s="122"/>
      <c r="B1316" s="123"/>
      <c r="C1316" s="170"/>
      <c r="D1316" s="171"/>
      <c r="E1316" s="127"/>
      <c r="F1316" s="127"/>
      <c r="G1316" s="128"/>
      <c r="H1316" s="161"/>
      <c r="I1316" s="36"/>
      <c r="J1316" s="396"/>
      <c r="K1316" s="397"/>
      <c r="L1316" s="391"/>
      <c r="M1316" s="398"/>
    </row>
    <row r="1317" spans="1:13" ht="15" customHeight="1" thickBot="1" x14ac:dyDescent="0.25">
      <c r="A1317" s="113">
        <v>802400</v>
      </c>
      <c r="B1317" s="114" t="s">
        <v>967</v>
      </c>
      <c r="C1317" s="115" t="s">
        <v>29</v>
      </c>
      <c r="D1317" s="168">
        <v>77250</v>
      </c>
      <c r="E1317" s="116">
        <v>6</v>
      </c>
      <c r="F1317" s="116">
        <v>6</v>
      </c>
      <c r="G1317" s="115" t="s">
        <v>23</v>
      </c>
      <c r="H1317" s="117">
        <v>0</v>
      </c>
      <c r="I1317" s="58">
        <f>$H$1317*$F$1317/F1317</f>
        <v>0</v>
      </c>
      <c r="J1317" s="370"/>
      <c r="K1317" s="371">
        <v>0</v>
      </c>
      <c r="L1317" s="177">
        <f>I1317*K1317</f>
        <v>0</v>
      </c>
      <c r="M1317" s="326">
        <f>K1317/F1317</f>
        <v>0</v>
      </c>
    </row>
    <row r="1318" spans="1:13" ht="15" customHeight="1" thickBot="1" x14ac:dyDescent="0.25">
      <c r="A1318" s="122"/>
      <c r="B1318" s="123" t="s">
        <v>968</v>
      </c>
      <c r="C1318" s="170"/>
      <c r="D1318" s="171"/>
      <c r="E1318" s="127"/>
      <c r="F1318" s="127"/>
      <c r="G1318" s="128"/>
      <c r="H1318" s="129"/>
      <c r="I1318" s="36"/>
      <c r="J1318" s="396"/>
      <c r="K1318" s="397"/>
      <c r="L1318" s="391"/>
      <c r="M1318" s="398"/>
    </row>
    <row r="1319" spans="1:13" ht="12.75" customHeight="1" thickBot="1" x14ac:dyDescent="0.25">
      <c r="A1319" s="414"/>
      <c r="B1319" s="441"/>
      <c r="C1319" s="194" t="s">
        <v>29</v>
      </c>
      <c r="D1319" s="195">
        <v>75250</v>
      </c>
      <c r="E1319" s="195">
        <v>6</v>
      </c>
      <c r="F1319" s="174">
        <v>1</v>
      </c>
      <c r="G1319" s="277" t="s">
        <v>25</v>
      </c>
      <c r="H1319" s="140">
        <v>0</v>
      </c>
      <c r="I1319" s="14">
        <f>H1319</f>
        <v>0</v>
      </c>
      <c r="J1319" s="220"/>
      <c r="K1319" s="221">
        <v>0</v>
      </c>
      <c r="L1319" s="216">
        <f>I1319*K1319</f>
        <v>0</v>
      </c>
      <c r="M1319" s="217">
        <f>K1319/F1319</f>
        <v>0</v>
      </c>
    </row>
    <row r="1320" spans="1:13" ht="15" customHeight="1" thickBot="1" x14ac:dyDescent="0.25">
      <c r="A1320" s="226"/>
      <c r="B1320" s="286"/>
      <c r="C1320" s="228"/>
      <c r="D1320" s="287"/>
      <c r="E1320" s="230"/>
      <c r="F1320" s="230"/>
      <c r="G1320" s="231"/>
      <c r="H1320" s="166"/>
      <c r="I1320" s="42"/>
      <c r="J1320" s="385"/>
      <c r="K1320" s="386"/>
      <c r="L1320" s="387"/>
      <c r="M1320" s="388"/>
    </row>
    <row r="1321" spans="1:13" ht="15" customHeight="1" thickBot="1" x14ac:dyDescent="0.25">
      <c r="A1321" s="232">
        <v>802410</v>
      </c>
      <c r="B1321" s="233" t="s">
        <v>969</v>
      </c>
      <c r="C1321" s="128" t="s">
        <v>970</v>
      </c>
      <c r="D1321" s="191">
        <v>935303</v>
      </c>
      <c r="E1321" s="234">
        <v>12</v>
      </c>
      <c r="F1321" s="234">
        <v>12</v>
      </c>
      <c r="G1321" s="128" t="s">
        <v>23</v>
      </c>
      <c r="H1321" s="156">
        <v>0</v>
      </c>
      <c r="I1321" s="51">
        <f>$H$1321*$F$1321/F1321</f>
        <v>0</v>
      </c>
      <c r="J1321" s="358"/>
      <c r="K1321" s="359">
        <v>0</v>
      </c>
      <c r="L1321" s="216">
        <f>I1321*K1321</f>
        <v>0</v>
      </c>
      <c r="M1321" s="324">
        <f>K1321/F1321</f>
        <v>0</v>
      </c>
    </row>
    <row r="1322" spans="1:13" ht="15" customHeight="1" x14ac:dyDescent="0.2">
      <c r="A1322" s="122"/>
      <c r="B1322" s="123" t="s">
        <v>971</v>
      </c>
      <c r="C1322" s="170"/>
      <c r="D1322" s="171"/>
      <c r="E1322" s="127"/>
      <c r="F1322" s="127"/>
      <c r="G1322" s="128"/>
      <c r="H1322" s="129"/>
      <c r="I1322" s="36"/>
      <c r="J1322" s="396"/>
      <c r="K1322" s="397"/>
      <c r="L1322" s="391"/>
      <c r="M1322" s="398"/>
    </row>
    <row r="1323" spans="1:13" ht="15" customHeight="1" thickBot="1" x14ac:dyDescent="0.25">
      <c r="A1323" s="122"/>
      <c r="B1323" s="123" t="s">
        <v>972</v>
      </c>
      <c r="C1323" s="190"/>
      <c r="D1323" s="203"/>
      <c r="E1323" s="192"/>
      <c r="F1323" s="127"/>
      <c r="G1323" s="128"/>
      <c r="H1323" s="161"/>
      <c r="I1323" s="36"/>
      <c r="J1323" s="396"/>
      <c r="K1323" s="397"/>
      <c r="L1323" s="391"/>
      <c r="M1323" s="398"/>
    </row>
    <row r="1324" spans="1:13" ht="12.75" customHeight="1" thickBot="1" x14ac:dyDescent="0.25">
      <c r="A1324" s="414"/>
      <c r="B1324" s="441"/>
      <c r="C1324" s="194" t="s">
        <v>970</v>
      </c>
      <c r="D1324" s="195">
        <v>935303</v>
      </c>
      <c r="E1324" s="195">
        <v>12</v>
      </c>
      <c r="F1324" s="174">
        <v>1</v>
      </c>
      <c r="G1324" s="277" t="s">
        <v>25</v>
      </c>
      <c r="H1324" s="140">
        <v>0</v>
      </c>
      <c r="I1324" s="14">
        <f>H1324</f>
        <v>0</v>
      </c>
      <c r="J1324" s="220"/>
      <c r="K1324" s="221">
        <v>0</v>
      </c>
      <c r="L1324" s="216">
        <f>I1324*K1324</f>
        <v>0</v>
      </c>
      <c r="M1324" s="217">
        <f>K1324/F1324</f>
        <v>0</v>
      </c>
    </row>
    <row r="1325" spans="1:13" ht="15" customHeight="1" thickBot="1" x14ac:dyDescent="0.25">
      <c r="A1325" s="122"/>
      <c r="B1325" s="123"/>
      <c r="C1325" s="170"/>
      <c r="D1325" s="155"/>
      <c r="E1325" s="234"/>
      <c r="F1325" s="127"/>
      <c r="G1325" s="128"/>
      <c r="H1325" s="161"/>
      <c r="I1325" s="36"/>
      <c r="J1325" s="396"/>
      <c r="K1325" s="397"/>
      <c r="L1325" s="391"/>
      <c r="M1325" s="398"/>
    </row>
    <row r="1326" spans="1:13" ht="15" customHeight="1" thickBot="1" x14ac:dyDescent="0.25">
      <c r="A1326" s="113">
        <v>802420</v>
      </c>
      <c r="B1326" s="114" t="s">
        <v>973</v>
      </c>
      <c r="C1326" s="115" t="s">
        <v>974</v>
      </c>
      <c r="D1326" s="168">
        <v>939002</v>
      </c>
      <c r="E1326" s="116">
        <v>12</v>
      </c>
      <c r="F1326" s="116">
        <v>12</v>
      </c>
      <c r="G1326" s="115" t="s">
        <v>23</v>
      </c>
      <c r="H1326" s="117">
        <v>5</v>
      </c>
      <c r="I1326" s="58">
        <f>$H$1326*$F$1326/F1326</f>
        <v>5</v>
      </c>
      <c r="J1326" s="370"/>
      <c r="K1326" s="371">
        <v>0</v>
      </c>
      <c r="L1326" s="177">
        <f>I1326*K1326</f>
        <v>0</v>
      </c>
      <c r="M1326" s="326">
        <f>K1326/F1326</f>
        <v>0</v>
      </c>
    </row>
    <row r="1327" spans="1:13" ht="15" customHeight="1" x14ac:dyDescent="0.2">
      <c r="A1327" s="122"/>
      <c r="B1327" s="123" t="s">
        <v>971</v>
      </c>
      <c r="C1327" s="170"/>
      <c r="D1327" s="171"/>
      <c r="E1327" s="127"/>
      <c r="F1327" s="127"/>
      <c r="G1327" s="128"/>
      <c r="H1327" s="129"/>
      <c r="I1327" s="36"/>
      <c r="J1327" s="396"/>
      <c r="K1327" s="397"/>
      <c r="L1327" s="391"/>
      <c r="M1327" s="398"/>
    </row>
    <row r="1328" spans="1:13" ht="15" customHeight="1" thickBot="1" x14ac:dyDescent="0.25">
      <c r="A1328" s="122"/>
      <c r="B1328" s="123" t="s">
        <v>972</v>
      </c>
      <c r="C1328" s="170"/>
      <c r="D1328" s="171"/>
      <c r="E1328" s="127"/>
      <c r="F1328" s="127"/>
      <c r="G1328" s="128"/>
      <c r="H1328" s="161"/>
      <c r="I1328" s="36"/>
      <c r="J1328" s="396"/>
      <c r="K1328" s="397"/>
      <c r="L1328" s="391"/>
      <c r="M1328" s="398"/>
    </row>
    <row r="1329" spans="1:13" ht="15" customHeight="1" thickBot="1" x14ac:dyDescent="0.25">
      <c r="A1329" s="414"/>
      <c r="B1329" s="441"/>
      <c r="C1329" s="194" t="s">
        <v>970</v>
      </c>
      <c r="D1329" s="195">
        <v>939002</v>
      </c>
      <c r="E1329" s="195">
        <v>12</v>
      </c>
      <c r="F1329" s="174">
        <v>1</v>
      </c>
      <c r="G1329" s="277" t="s">
        <v>25</v>
      </c>
      <c r="H1329" s="140">
        <v>0</v>
      </c>
      <c r="I1329" s="14">
        <f>H1329</f>
        <v>0</v>
      </c>
      <c r="J1329" s="220"/>
      <c r="K1329" s="221">
        <v>0</v>
      </c>
      <c r="L1329" s="216">
        <f>I1329*K1329</f>
        <v>0</v>
      </c>
      <c r="M1329" s="217">
        <f>K1329/F1329</f>
        <v>0</v>
      </c>
    </row>
    <row r="1330" spans="1:13" ht="15" customHeight="1" thickBot="1" x14ac:dyDescent="0.25">
      <c r="A1330" s="122"/>
      <c r="B1330" s="123"/>
      <c r="C1330" s="170"/>
      <c r="D1330" s="171"/>
      <c r="E1330" s="127"/>
      <c r="F1330" s="127"/>
      <c r="G1330" s="128"/>
      <c r="H1330" s="161"/>
      <c r="I1330" s="36"/>
      <c r="J1330" s="396"/>
      <c r="K1330" s="397"/>
      <c r="L1330" s="391"/>
      <c r="M1330" s="398"/>
    </row>
    <row r="1331" spans="1:13" ht="15" customHeight="1" thickBot="1" x14ac:dyDescent="0.25">
      <c r="A1331" s="113">
        <v>802430</v>
      </c>
      <c r="B1331" s="114" t="s">
        <v>975</v>
      </c>
      <c r="C1331" s="115" t="s">
        <v>29</v>
      </c>
      <c r="D1331" s="168" t="s">
        <v>976</v>
      </c>
      <c r="E1331" s="116">
        <v>12</v>
      </c>
      <c r="F1331" s="116">
        <v>12</v>
      </c>
      <c r="G1331" s="115" t="s">
        <v>23</v>
      </c>
      <c r="H1331" s="117">
        <v>0</v>
      </c>
      <c r="I1331" s="58">
        <f>$H$1331*$F$1331/F1331</f>
        <v>0</v>
      </c>
      <c r="J1331" s="370"/>
      <c r="K1331" s="371">
        <v>0</v>
      </c>
      <c r="L1331" s="177">
        <f>I1331*K1331</f>
        <v>0</v>
      </c>
      <c r="M1331" s="326">
        <f>K1331/F1331</f>
        <v>0</v>
      </c>
    </row>
    <row r="1332" spans="1:13" ht="15" customHeight="1" x14ac:dyDescent="0.2">
      <c r="A1332" s="122"/>
      <c r="B1332" s="123" t="s">
        <v>971</v>
      </c>
      <c r="C1332" s="170"/>
      <c r="D1332" s="171"/>
      <c r="E1332" s="127"/>
      <c r="F1332" s="127"/>
      <c r="G1332" s="128"/>
      <c r="H1332" s="129"/>
      <c r="I1332" s="36"/>
      <c r="J1332" s="396"/>
      <c r="K1332" s="397"/>
      <c r="L1332" s="391"/>
      <c r="M1332" s="398"/>
    </row>
    <row r="1333" spans="1:13" ht="15" customHeight="1" thickBot="1" x14ac:dyDescent="0.25">
      <c r="A1333" s="122"/>
      <c r="B1333" s="123" t="s">
        <v>972</v>
      </c>
      <c r="C1333" s="170"/>
      <c r="D1333" s="171"/>
      <c r="E1333" s="127"/>
      <c r="F1333" s="127"/>
      <c r="G1333" s="128"/>
      <c r="H1333" s="161"/>
      <c r="I1333" s="36"/>
      <c r="J1333" s="396"/>
      <c r="K1333" s="397"/>
      <c r="L1333" s="391"/>
      <c r="M1333" s="398"/>
    </row>
    <row r="1334" spans="1:13" ht="12.75" customHeight="1" thickBot="1" x14ac:dyDescent="0.25">
      <c r="A1334" s="414"/>
      <c r="B1334" s="441"/>
      <c r="C1334" s="194" t="s">
        <v>29</v>
      </c>
      <c r="D1334" s="195" t="s">
        <v>976</v>
      </c>
      <c r="E1334" s="195">
        <v>12</v>
      </c>
      <c r="F1334" s="174">
        <v>1</v>
      </c>
      <c r="G1334" s="277" t="s">
        <v>25</v>
      </c>
      <c r="H1334" s="140">
        <v>0</v>
      </c>
      <c r="I1334" s="14">
        <f>H1334</f>
        <v>0</v>
      </c>
      <c r="J1334" s="220"/>
      <c r="K1334" s="221">
        <v>0</v>
      </c>
      <c r="L1334" s="216">
        <f>I1334*K1334</f>
        <v>0</v>
      </c>
      <c r="M1334" s="217">
        <f>K1334/F1334</f>
        <v>0</v>
      </c>
    </row>
    <row r="1335" spans="1:13" ht="15" customHeight="1" x14ac:dyDescent="0.2">
      <c r="A1335" s="122"/>
      <c r="B1335" s="123"/>
      <c r="C1335" s="170"/>
      <c r="D1335" s="171"/>
      <c r="E1335" s="127"/>
      <c r="F1335" s="127"/>
      <c r="G1335" s="128"/>
      <c r="H1335" s="161"/>
      <c r="I1335" s="36"/>
      <c r="J1335" s="396"/>
      <c r="K1335" s="397"/>
      <c r="L1335" s="391"/>
      <c r="M1335" s="398"/>
    </row>
    <row r="1336" spans="1:13" ht="15" customHeight="1" thickBot="1" x14ac:dyDescent="0.25">
      <c r="A1336" s="122"/>
      <c r="B1336" s="123"/>
      <c r="C1336" s="170"/>
      <c r="D1336" s="171"/>
      <c r="E1336" s="127"/>
      <c r="F1336" s="127"/>
      <c r="G1336" s="128"/>
      <c r="H1336" s="161"/>
      <c r="I1336" s="36"/>
      <c r="J1336" s="396"/>
      <c r="K1336" s="397"/>
      <c r="L1336" s="391"/>
      <c r="M1336" s="398"/>
    </row>
    <row r="1337" spans="1:13" ht="15" customHeight="1" thickBot="1" x14ac:dyDescent="0.25">
      <c r="A1337" s="113">
        <v>802440</v>
      </c>
      <c r="B1337" s="114" t="s">
        <v>977</v>
      </c>
      <c r="C1337" s="115" t="s">
        <v>970</v>
      </c>
      <c r="D1337" s="168" t="s">
        <v>978</v>
      </c>
      <c r="E1337" s="116">
        <v>12</v>
      </c>
      <c r="F1337" s="116">
        <v>12</v>
      </c>
      <c r="G1337" s="115" t="s">
        <v>23</v>
      </c>
      <c r="H1337" s="117">
        <v>0</v>
      </c>
      <c r="I1337" s="58">
        <f>$H$1337*$F$1337/F1337</f>
        <v>0</v>
      </c>
      <c r="J1337" s="370"/>
      <c r="K1337" s="371">
        <v>0</v>
      </c>
      <c r="L1337" s="177">
        <f>I1337*K1337</f>
        <v>0</v>
      </c>
      <c r="M1337" s="326">
        <f>K1337/F1337</f>
        <v>0</v>
      </c>
    </row>
    <row r="1338" spans="1:13" ht="15" customHeight="1" thickBot="1" x14ac:dyDescent="0.25">
      <c r="A1338" s="122"/>
      <c r="B1338" s="123" t="s">
        <v>979</v>
      </c>
      <c r="C1338" s="170"/>
      <c r="D1338" s="171"/>
      <c r="E1338" s="127"/>
      <c r="F1338" s="127"/>
      <c r="G1338" s="128"/>
      <c r="H1338" s="129"/>
      <c r="I1338" s="36"/>
      <c r="J1338" s="396"/>
      <c r="K1338" s="397"/>
      <c r="L1338" s="391"/>
      <c r="M1338" s="398"/>
    </row>
    <row r="1339" spans="1:13" ht="15" customHeight="1" thickBot="1" x14ac:dyDescent="0.25">
      <c r="A1339" s="414"/>
      <c r="B1339" s="441"/>
      <c r="C1339" s="194" t="s">
        <v>970</v>
      </c>
      <c r="D1339" s="195" t="s">
        <v>978</v>
      </c>
      <c r="E1339" s="195">
        <v>12</v>
      </c>
      <c r="F1339" s="174">
        <v>1</v>
      </c>
      <c r="G1339" s="277" t="s">
        <v>25</v>
      </c>
      <c r="H1339" s="140">
        <v>0</v>
      </c>
      <c r="I1339" s="14">
        <f>H1339</f>
        <v>0</v>
      </c>
      <c r="J1339" s="220"/>
      <c r="K1339" s="221">
        <v>0</v>
      </c>
      <c r="L1339" s="216">
        <f>I1339*K1339</f>
        <v>0</v>
      </c>
      <c r="M1339" s="217">
        <f>K1339/F1339</f>
        <v>0</v>
      </c>
    </row>
    <row r="1340" spans="1:13" ht="15" customHeight="1" x14ac:dyDescent="0.2">
      <c r="A1340" s="122"/>
      <c r="B1340" s="123"/>
      <c r="C1340" s="170"/>
      <c r="D1340" s="171"/>
      <c r="E1340" s="127"/>
      <c r="F1340" s="127"/>
      <c r="G1340" s="128"/>
      <c r="H1340" s="161"/>
      <c r="I1340" s="36"/>
      <c r="J1340" s="396"/>
      <c r="K1340" s="397"/>
      <c r="L1340" s="391"/>
      <c r="M1340" s="398"/>
    </row>
    <row r="1341" spans="1:13" ht="15" customHeight="1" x14ac:dyDescent="0.2">
      <c r="A1341" s="122"/>
      <c r="B1341" s="123"/>
      <c r="C1341" s="170"/>
      <c r="D1341" s="171"/>
      <c r="E1341" s="127"/>
      <c r="F1341" s="127"/>
      <c r="G1341" s="128"/>
      <c r="H1341" s="161"/>
      <c r="I1341" s="36"/>
      <c r="J1341" s="396"/>
      <c r="K1341" s="397"/>
      <c r="L1341" s="391"/>
      <c r="M1341" s="398"/>
    </row>
    <row r="1342" spans="1:13" ht="15" customHeight="1" thickBot="1" x14ac:dyDescent="0.25">
      <c r="A1342" s="122"/>
      <c r="B1342" s="123"/>
      <c r="C1342" s="170"/>
      <c r="D1342" s="171"/>
      <c r="E1342" s="127"/>
      <c r="F1342" s="127"/>
      <c r="G1342" s="128"/>
      <c r="H1342" s="161"/>
      <c r="I1342" s="36"/>
      <c r="J1342" s="396"/>
      <c r="K1342" s="397"/>
      <c r="L1342" s="391"/>
      <c r="M1342" s="398"/>
    </row>
    <row r="1343" spans="1:13" ht="15" customHeight="1" thickBot="1" x14ac:dyDescent="0.25">
      <c r="A1343" s="113">
        <v>802450</v>
      </c>
      <c r="B1343" s="114" t="s">
        <v>980</v>
      </c>
      <c r="C1343" s="115" t="s">
        <v>29</v>
      </c>
      <c r="D1343" s="168">
        <v>20200</v>
      </c>
      <c r="E1343" s="116">
        <v>6</v>
      </c>
      <c r="F1343" s="116">
        <v>6</v>
      </c>
      <c r="G1343" s="115" t="s">
        <v>23</v>
      </c>
      <c r="H1343" s="117">
        <v>0</v>
      </c>
      <c r="I1343" s="58">
        <f>$H$1343*$F$1343/F1343</f>
        <v>0</v>
      </c>
      <c r="J1343" s="370"/>
      <c r="K1343" s="371">
        <v>0</v>
      </c>
      <c r="L1343" s="177">
        <f>I1343*K1343</f>
        <v>0</v>
      </c>
      <c r="M1343" s="326">
        <f>K1343/F1343</f>
        <v>0</v>
      </c>
    </row>
    <row r="1344" spans="1:13" ht="15" customHeight="1" x14ac:dyDescent="0.2">
      <c r="A1344" s="122"/>
      <c r="B1344" s="123" t="s">
        <v>981</v>
      </c>
      <c r="C1344" s="170"/>
      <c r="D1344" s="171"/>
      <c r="E1344" s="127"/>
      <c r="F1344" s="127"/>
      <c r="G1344" s="128"/>
      <c r="H1344" s="129"/>
      <c r="I1344" s="36"/>
      <c r="J1344" s="396"/>
      <c r="K1344" s="397"/>
      <c r="L1344" s="391"/>
      <c r="M1344" s="398"/>
    </row>
    <row r="1345" spans="1:13" ht="15" customHeight="1" thickBot="1" x14ac:dyDescent="0.25">
      <c r="A1345" s="122"/>
      <c r="B1345" s="123" t="s">
        <v>982</v>
      </c>
      <c r="C1345" s="170"/>
      <c r="D1345" s="171"/>
      <c r="E1345" s="127"/>
      <c r="F1345" s="127"/>
      <c r="G1345" s="128"/>
      <c r="H1345" s="161"/>
      <c r="I1345" s="36"/>
      <c r="J1345" s="396"/>
      <c r="K1345" s="397"/>
      <c r="L1345" s="391"/>
      <c r="M1345" s="398"/>
    </row>
    <row r="1346" spans="1:13" ht="12.75" customHeight="1" thickBot="1" x14ac:dyDescent="0.25">
      <c r="A1346" s="414"/>
      <c r="B1346" s="441"/>
      <c r="C1346" s="194" t="s">
        <v>29</v>
      </c>
      <c r="D1346" s="195">
        <v>20200</v>
      </c>
      <c r="E1346" s="195">
        <v>6</v>
      </c>
      <c r="F1346" s="174">
        <v>1</v>
      </c>
      <c r="G1346" s="277" t="s">
        <v>25</v>
      </c>
      <c r="H1346" s="140">
        <v>0</v>
      </c>
      <c r="I1346" s="14">
        <f>H1346</f>
        <v>0</v>
      </c>
      <c r="J1346" s="220"/>
      <c r="K1346" s="221">
        <v>0</v>
      </c>
      <c r="L1346" s="216">
        <f>I1346*K1346</f>
        <v>0</v>
      </c>
      <c r="M1346" s="217">
        <f>K1346/F1346</f>
        <v>0</v>
      </c>
    </row>
    <row r="1347" spans="1:13" ht="15" customHeight="1" thickBot="1" x14ac:dyDescent="0.25">
      <c r="A1347" s="226"/>
      <c r="B1347" s="286"/>
      <c r="C1347" s="228"/>
      <c r="D1347" s="287"/>
      <c r="E1347" s="230"/>
      <c r="F1347" s="230"/>
      <c r="G1347" s="231"/>
      <c r="H1347" s="166"/>
      <c r="I1347" s="42"/>
      <c r="J1347" s="385"/>
      <c r="K1347" s="386"/>
      <c r="L1347" s="387"/>
      <c r="M1347" s="388"/>
    </row>
    <row r="1348" spans="1:13" ht="15" customHeight="1" thickBot="1" x14ac:dyDescent="0.25">
      <c r="A1348" s="232">
        <v>802460</v>
      </c>
      <c r="B1348" s="233" t="s">
        <v>980</v>
      </c>
      <c r="C1348" s="128" t="s">
        <v>29</v>
      </c>
      <c r="D1348" s="191">
        <v>20100</v>
      </c>
      <c r="E1348" s="234">
        <v>6</v>
      </c>
      <c r="F1348" s="234">
        <v>6</v>
      </c>
      <c r="G1348" s="128" t="s">
        <v>23</v>
      </c>
      <c r="H1348" s="156">
        <v>0</v>
      </c>
      <c r="I1348" s="51">
        <f>$H$1348*$F$1348/F1348</f>
        <v>0</v>
      </c>
      <c r="J1348" s="358"/>
      <c r="K1348" s="359">
        <v>0</v>
      </c>
      <c r="L1348" s="216">
        <f>I1348*K1348</f>
        <v>0</v>
      </c>
      <c r="M1348" s="324">
        <f>K1348/F1348</f>
        <v>0</v>
      </c>
    </row>
    <row r="1349" spans="1:13" ht="15" customHeight="1" x14ac:dyDescent="0.2">
      <c r="A1349" s="122"/>
      <c r="B1349" s="123" t="s">
        <v>983</v>
      </c>
      <c r="C1349" s="170"/>
      <c r="D1349" s="171"/>
      <c r="E1349" s="127"/>
      <c r="F1349" s="127"/>
      <c r="G1349" s="128"/>
      <c r="H1349" s="129"/>
      <c r="I1349" s="36"/>
      <c r="J1349" s="396"/>
      <c r="K1349" s="397"/>
      <c r="L1349" s="391"/>
      <c r="M1349" s="398"/>
    </row>
    <row r="1350" spans="1:13" ht="15" customHeight="1" thickBot="1" x14ac:dyDescent="0.25">
      <c r="A1350" s="122"/>
      <c r="B1350" s="123" t="s">
        <v>982</v>
      </c>
      <c r="C1350" s="170"/>
      <c r="D1350" s="171"/>
      <c r="E1350" s="127"/>
      <c r="F1350" s="127"/>
      <c r="G1350" s="128"/>
      <c r="H1350" s="161"/>
      <c r="I1350" s="36"/>
      <c r="J1350" s="396"/>
      <c r="K1350" s="397"/>
      <c r="L1350" s="391"/>
      <c r="M1350" s="398"/>
    </row>
    <row r="1351" spans="1:13" ht="12.75" customHeight="1" thickBot="1" x14ac:dyDescent="0.25">
      <c r="A1351" s="414"/>
      <c r="B1351" s="441"/>
      <c r="C1351" s="194" t="s">
        <v>29</v>
      </c>
      <c r="D1351" s="195">
        <v>20100</v>
      </c>
      <c r="E1351" s="195">
        <v>6</v>
      </c>
      <c r="F1351" s="174">
        <v>1</v>
      </c>
      <c r="G1351" s="277" t="s">
        <v>25</v>
      </c>
      <c r="H1351" s="140">
        <v>0</v>
      </c>
      <c r="I1351" s="14">
        <f>H1351</f>
        <v>0</v>
      </c>
      <c r="J1351" s="220"/>
      <c r="K1351" s="221">
        <v>0</v>
      </c>
      <c r="L1351" s="216">
        <f>I1351*K1351</f>
        <v>0</v>
      </c>
      <c r="M1351" s="217">
        <f>K1351/F1351</f>
        <v>0</v>
      </c>
    </row>
    <row r="1352" spans="1:13" ht="15" customHeight="1" thickBot="1" x14ac:dyDescent="0.25">
      <c r="A1352" s="122"/>
      <c r="B1352" s="123"/>
      <c r="C1352" s="170"/>
      <c r="D1352" s="171"/>
      <c r="E1352" s="127"/>
      <c r="F1352" s="127"/>
      <c r="G1352" s="128"/>
      <c r="H1352" s="161"/>
      <c r="I1352" s="36"/>
      <c r="J1352" s="396"/>
      <c r="K1352" s="397"/>
      <c r="L1352" s="391"/>
      <c r="M1352" s="398"/>
    </row>
    <row r="1353" spans="1:13" ht="15" customHeight="1" thickBot="1" x14ac:dyDescent="0.25">
      <c r="A1353" s="113">
        <v>802470</v>
      </c>
      <c r="B1353" s="114" t="s">
        <v>980</v>
      </c>
      <c r="C1353" s="115" t="s">
        <v>29</v>
      </c>
      <c r="D1353" s="168">
        <v>20000</v>
      </c>
      <c r="E1353" s="116">
        <v>6</v>
      </c>
      <c r="F1353" s="116">
        <v>6</v>
      </c>
      <c r="G1353" s="115" t="s">
        <v>23</v>
      </c>
      <c r="H1353" s="117">
        <v>0</v>
      </c>
      <c r="I1353" s="58">
        <f>$H$1353*$F$1353/F1353</f>
        <v>0</v>
      </c>
      <c r="J1353" s="370"/>
      <c r="K1353" s="371">
        <v>0</v>
      </c>
      <c r="L1353" s="177">
        <f>I1353*K1353</f>
        <v>0</v>
      </c>
      <c r="M1353" s="326">
        <f>K1353/F1353</f>
        <v>0</v>
      </c>
    </row>
    <row r="1354" spans="1:13" ht="15" customHeight="1" x14ac:dyDescent="0.2">
      <c r="A1354" s="122"/>
      <c r="B1354" s="123" t="s">
        <v>984</v>
      </c>
      <c r="C1354" s="170"/>
      <c r="D1354" s="171"/>
      <c r="E1354" s="127"/>
      <c r="F1354" s="127"/>
      <c r="G1354" s="128"/>
      <c r="H1354" s="129"/>
      <c r="I1354" s="36"/>
      <c r="J1354" s="396"/>
      <c r="K1354" s="397"/>
      <c r="L1354" s="391"/>
      <c r="M1354" s="398"/>
    </row>
    <row r="1355" spans="1:13" ht="15" customHeight="1" thickBot="1" x14ac:dyDescent="0.25">
      <c r="A1355" s="122"/>
      <c r="B1355" s="123" t="s">
        <v>982</v>
      </c>
      <c r="C1355" s="170"/>
      <c r="D1355" s="171"/>
      <c r="E1355" s="127"/>
      <c r="F1355" s="127"/>
      <c r="G1355" s="128"/>
      <c r="H1355" s="161"/>
      <c r="I1355" s="36"/>
      <c r="J1355" s="396"/>
      <c r="K1355" s="397"/>
      <c r="L1355" s="391"/>
      <c r="M1355" s="398"/>
    </row>
    <row r="1356" spans="1:13" ht="12.75" customHeight="1" thickBot="1" x14ac:dyDescent="0.25">
      <c r="A1356" s="414"/>
      <c r="B1356" s="441"/>
      <c r="C1356" s="194" t="s">
        <v>29</v>
      </c>
      <c r="D1356" s="195">
        <v>20000</v>
      </c>
      <c r="E1356" s="195">
        <v>6</v>
      </c>
      <c r="F1356" s="174">
        <v>1</v>
      </c>
      <c r="G1356" s="277" t="s">
        <v>25</v>
      </c>
      <c r="H1356" s="140">
        <v>0</v>
      </c>
      <c r="I1356" s="14">
        <f>H1356</f>
        <v>0</v>
      </c>
      <c r="J1356" s="220"/>
      <c r="K1356" s="221">
        <v>0</v>
      </c>
      <c r="L1356" s="216">
        <f>I1356*K1356</f>
        <v>0</v>
      </c>
      <c r="M1356" s="217">
        <f>K1356/F1356</f>
        <v>0</v>
      </c>
    </row>
    <row r="1357" spans="1:13" ht="15" customHeight="1" thickBot="1" x14ac:dyDescent="0.25">
      <c r="A1357" s="226"/>
      <c r="B1357" s="286"/>
      <c r="C1357" s="228"/>
      <c r="D1357" s="287"/>
      <c r="E1357" s="230"/>
      <c r="F1357" s="230"/>
      <c r="G1357" s="231"/>
      <c r="H1357" s="166"/>
      <c r="I1357" s="42"/>
      <c r="J1357" s="385"/>
      <c r="K1357" s="386"/>
      <c r="L1357" s="387"/>
      <c r="M1357" s="388"/>
    </row>
    <row r="1358" spans="1:13" ht="15" customHeight="1" thickBot="1" x14ac:dyDescent="0.25">
      <c r="A1358" s="232">
        <v>802480</v>
      </c>
      <c r="B1358" s="233" t="s">
        <v>985</v>
      </c>
      <c r="C1358" s="128" t="s">
        <v>237</v>
      </c>
      <c r="D1358" s="191" t="s">
        <v>986</v>
      </c>
      <c r="E1358" s="234">
        <v>1</v>
      </c>
      <c r="F1358" s="234">
        <v>1</v>
      </c>
      <c r="G1358" s="128" t="s">
        <v>25</v>
      </c>
      <c r="H1358" s="156">
        <v>0</v>
      </c>
      <c r="I1358" s="51">
        <f>$H$1358*$F$1358/F1358</f>
        <v>0</v>
      </c>
      <c r="J1358" s="358"/>
      <c r="K1358" s="359">
        <v>0</v>
      </c>
      <c r="L1358" s="216">
        <f>I1358*K1358</f>
        <v>0</v>
      </c>
      <c r="M1358" s="324">
        <f>K1358/F1358</f>
        <v>0</v>
      </c>
    </row>
    <row r="1359" spans="1:13" ht="15" customHeight="1" x14ac:dyDescent="0.2">
      <c r="A1359" s="122"/>
      <c r="B1359" s="123" t="s">
        <v>987</v>
      </c>
      <c r="C1359" s="170" t="s">
        <v>240</v>
      </c>
      <c r="D1359" s="171" t="s">
        <v>988</v>
      </c>
      <c r="E1359" s="127">
        <v>1</v>
      </c>
      <c r="F1359" s="127">
        <v>1</v>
      </c>
      <c r="G1359" s="128" t="s">
        <v>25</v>
      </c>
      <c r="H1359" s="224"/>
      <c r="I1359" s="36">
        <f>$H$1358*$F$1358/F1359</f>
        <v>0</v>
      </c>
      <c r="J1359" s="425"/>
      <c r="K1359" s="361">
        <v>0</v>
      </c>
      <c r="L1359" s="216">
        <f t="shared" ref="L1359" si="385">I1359*K1359</f>
        <v>0</v>
      </c>
      <c r="M1359" s="324">
        <f t="shared" ref="M1359" si="386">K1359/F1359</f>
        <v>0</v>
      </c>
    </row>
    <row r="1360" spans="1:13" ht="15" customHeight="1" x14ac:dyDescent="0.2">
      <c r="A1360" s="122"/>
      <c r="B1360" s="123" t="s">
        <v>989</v>
      </c>
      <c r="C1360" s="170"/>
      <c r="D1360" s="171"/>
      <c r="E1360" s="127"/>
      <c r="F1360" s="127"/>
      <c r="G1360" s="128"/>
      <c r="H1360" s="161"/>
      <c r="I1360" s="45"/>
      <c r="J1360" s="396"/>
      <c r="K1360" s="397"/>
      <c r="L1360" s="391"/>
      <c r="M1360" s="398"/>
    </row>
    <row r="1361" spans="1:13" ht="15" customHeight="1" x14ac:dyDescent="0.2">
      <c r="A1361" s="122"/>
      <c r="B1361" s="123"/>
      <c r="C1361" s="170"/>
      <c r="D1361" s="171"/>
      <c r="E1361" s="127"/>
      <c r="F1361" s="127"/>
      <c r="G1361" s="128"/>
      <c r="H1361" s="161"/>
      <c r="I1361" s="36"/>
      <c r="J1361" s="396"/>
      <c r="K1361" s="397"/>
      <c r="L1361" s="391"/>
      <c r="M1361" s="398"/>
    </row>
    <row r="1362" spans="1:13" ht="15" customHeight="1" x14ac:dyDescent="0.2">
      <c r="A1362" s="122"/>
      <c r="B1362" s="123"/>
      <c r="C1362" s="170"/>
      <c r="D1362" s="171"/>
      <c r="E1362" s="127"/>
      <c r="F1362" s="127"/>
      <c r="G1362" s="128"/>
      <c r="H1362" s="161"/>
      <c r="I1362" s="36"/>
      <c r="J1362" s="396"/>
      <c r="K1362" s="397"/>
      <c r="L1362" s="391"/>
      <c r="M1362" s="398"/>
    </row>
    <row r="1363" spans="1:13" ht="15" customHeight="1" thickBot="1" x14ac:dyDescent="0.25">
      <c r="A1363" s="122"/>
      <c r="B1363" s="123"/>
      <c r="C1363" s="170"/>
      <c r="D1363" s="171"/>
      <c r="E1363" s="127"/>
      <c r="F1363" s="127"/>
      <c r="G1363" s="128"/>
      <c r="H1363" s="161"/>
      <c r="I1363" s="36"/>
      <c r="J1363" s="396"/>
      <c r="K1363" s="397"/>
      <c r="L1363" s="391"/>
      <c r="M1363" s="398"/>
    </row>
    <row r="1364" spans="1:13" ht="15" customHeight="1" thickBot="1" x14ac:dyDescent="0.25">
      <c r="A1364" s="113">
        <v>802490</v>
      </c>
      <c r="B1364" s="114" t="s">
        <v>990</v>
      </c>
      <c r="C1364" s="115" t="s">
        <v>206</v>
      </c>
      <c r="D1364" s="168" t="s">
        <v>991</v>
      </c>
      <c r="E1364" s="116">
        <v>1</v>
      </c>
      <c r="F1364" s="116">
        <v>1</v>
      </c>
      <c r="G1364" s="115" t="s">
        <v>25</v>
      </c>
      <c r="H1364" s="117">
        <v>0</v>
      </c>
      <c r="I1364" s="58">
        <f>$H$1364*$F$1364/F1364</f>
        <v>0</v>
      </c>
      <c r="J1364" s="370"/>
      <c r="K1364" s="371">
        <v>0</v>
      </c>
      <c r="L1364" s="177">
        <f>I1364*K1364</f>
        <v>0</v>
      </c>
      <c r="M1364" s="326">
        <f>K1364/F1364</f>
        <v>0</v>
      </c>
    </row>
    <row r="1365" spans="1:13" ht="15" customHeight="1" x14ac:dyDescent="0.2">
      <c r="A1365" s="122"/>
      <c r="B1365" s="123" t="s">
        <v>992</v>
      </c>
      <c r="C1365" s="170" t="s">
        <v>45</v>
      </c>
      <c r="D1365" s="171" t="s">
        <v>993</v>
      </c>
      <c r="E1365" s="127">
        <v>1</v>
      </c>
      <c r="F1365" s="127">
        <v>1</v>
      </c>
      <c r="G1365" s="128" t="s">
        <v>25</v>
      </c>
      <c r="H1365" s="224"/>
      <c r="I1365" s="36">
        <f>$H$1364*$F$1364/F1365</f>
        <v>0</v>
      </c>
      <c r="J1365" s="425"/>
      <c r="K1365" s="361">
        <v>0</v>
      </c>
      <c r="L1365" s="216">
        <f t="shared" ref="L1365:L1367" si="387">I1365*K1365</f>
        <v>0</v>
      </c>
      <c r="M1365" s="324">
        <f t="shared" ref="M1365:M1367" si="388">K1365/F1365</f>
        <v>0</v>
      </c>
    </row>
    <row r="1366" spans="1:13" ht="15" customHeight="1" x14ac:dyDescent="0.2">
      <c r="A1366" s="122"/>
      <c r="B1366" s="123"/>
      <c r="C1366" s="170" t="s">
        <v>994</v>
      </c>
      <c r="D1366" s="171" t="s">
        <v>995</v>
      </c>
      <c r="E1366" s="127">
        <v>1</v>
      </c>
      <c r="F1366" s="127">
        <v>1</v>
      </c>
      <c r="G1366" s="128" t="s">
        <v>25</v>
      </c>
      <c r="H1366" s="204"/>
      <c r="I1366" s="36">
        <f>$H$1364*$F$1364/F1366</f>
        <v>0</v>
      </c>
      <c r="J1366" s="425"/>
      <c r="K1366" s="361">
        <v>0</v>
      </c>
      <c r="L1366" s="216">
        <f t="shared" si="387"/>
        <v>0</v>
      </c>
      <c r="M1366" s="324">
        <f t="shared" si="388"/>
        <v>0</v>
      </c>
    </row>
    <row r="1367" spans="1:13" ht="15" customHeight="1" x14ac:dyDescent="0.2">
      <c r="A1367" s="122"/>
      <c r="B1367" s="283"/>
      <c r="C1367" s="170" t="s">
        <v>500</v>
      </c>
      <c r="D1367" s="171">
        <v>1312</v>
      </c>
      <c r="E1367" s="127">
        <v>1</v>
      </c>
      <c r="F1367" s="127">
        <v>1</v>
      </c>
      <c r="G1367" s="128" t="s">
        <v>25</v>
      </c>
      <c r="H1367" s="204"/>
      <c r="I1367" s="36">
        <f>$H$1364*$F$1364/F1367</f>
        <v>0</v>
      </c>
      <c r="J1367" s="425"/>
      <c r="K1367" s="361">
        <v>0</v>
      </c>
      <c r="L1367" s="216">
        <f t="shared" si="387"/>
        <v>0</v>
      </c>
      <c r="M1367" s="324">
        <f t="shared" si="388"/>
        <v>0</v>
      </c>
    </row>
    <row r="1368" spans="1:13" ht="15" customHeight="1" x14ac:dyDescent="0.2">
      <c r="A1368" s="122"/>
      <c r="B1368" s="291"/>
      <c r="C1368" s="299" t="s">
        <v>1464</v>
      </c>
      <c r="D1368" s="171" t="s">
        <v>1467</v>
      </c>
      <c r="E1368" s="127">
        <v>1</v>
      </c>
      <c r="F1368" s="127">
        <v>1</v>
      </c>
      <c r="G1368" s="128" t="s">
        <v>25</v>
      </c>
      <c r="H1368" s="161"/>
      <c r="I1368" s="36">
        <f>$H$1364*$F$1364/F1368</f>
        <v>0</v>
      </c>
      <c r="J1368" s="425"/>
      <c r="K1368" s="361">
        <v>0</v>
      </c>
      <c r="L1368" s="216">
        <f t="shared" ref="L1368" si="389">I1368*K1368</f>
        <v>0</v>
      </c>
      <c r="M1368" s="324">
        <f t="shared" ref="M1368" si="390">K1368/F1368</f>
        <v>0</v>
      </c>
    </row>
    <row r="1369" spans="1:13" ht="15" customHeight="1" thickBot="1" x14ac:dyDescent="0.25">
      <c r="A1369" s="141"/>
      <c r="B1369" s="142"/>
      <c r="C1369" s="143"/>
      <c r="D1369" s="191"/>
      <c r="E1369" s="145"/>
      <c r="F1369" s="146"/>
      <c r="G1369" s="147"/>
      <c r="H1369" s="148"/>
      <c r="I1369" s="43"/>
      <c r="J1369" s="389"/>
      <c r="K1369" s="390"/>
      <c r="L1369" s="391"/>
      <c r="M1369" s="392"/>
    </row>
    <row r="1370" spans="1:13" ht="15" customHeight="1" thickBot="1" x14ac:dyDescent="0.25">
      <c r="A1370" s="113">
        <v>802500</v>
      </c>
      <c r="B1370" s="114" t="s">
        <v>996</v>
      </c>
      <c r="C1370" s="115" t="s">
        <v>206</v>
      </c>
      <c r="D1370" s="168" t="s">
        <v>997</v>
      </c>
      <c r="E1370" s="116">
        <v>1</v>
      </c>
      <c r="F1370" s="116">
        <v>1</v>
      </c>
      <c r="G1370" s="115" t="s">
        <v>25</v>
      </c>
      <c r="H1370" s="117">
        <v>0</v>
      </c>
      <c r="I1370" s="58">
        <f t="shared" ref="I1370:I1374" si="391">$H$1370*$F$1370/F1370</f>
        <v>0</v>
      </c>
      <c r="J1370" s="370"/>
      <c r="K1370" s="371">
        <v>0</v>
      </c>
      <c r="L1370" s="177">
        <f>I1370*K1370</f>
        <v>0</v>
      </c>
      <c r="M1370" s="326">
        <f>K1370/F1370</f>
        <v>0</v>
      </c>
    </row>
    <row r="1371" spans="1:13" ht="15" customHeight="1" x14ac:dyDescent="0.2">
      <c r="A1371" s="122"/>
      <c r="B1371" s="123" t="s">
        <v>998</v>
      </c>
      <c r="C1371" s="170" t="s">
        <v>45</v>
      </c>
      <c r="D1371" s="171" t="s">
        <v>999</v>
      </c>
      <c r="E1371" s="127">
        <v>1</v>
      </c>
      <c r="F1371" s="127">
        <v>1</v>
      </c>
      <c r="G1371" s="128" t="s">
        <v>25</v>
      </c>
      <c r="H1371" s="224"/>
      <c r="I1371" s="36">
        <f t="shared" si="391"/>
        <v>0</v>
      </c>
      <c r="J1371" s="425"/>
      <c r="K1371" s="361">
        <v>0</v>
      </c>
      <c r="L1371" s="216">
        <f t="shared" ref="L1371:L1374" si="392">I1371*K1371</f>
        <v>0</v>
      </c>
      <c r="M1371" s="324">
        <f t="shared" ref="M1371:M1374" si="393">K1371/F1371</f>
        <v>0</v>
      </c>
    </row>
    <row r="1372" spans="1:13" ht="15" customHeight="1" x14ac:dyDescent="0.2">
      <c r="A1372" s="122"/>
      <c r="B1372" s="123" t="s">
        <v>1000</v>
      </c>
      <c r="C1372" s="170" t="s">
        <v>994</v>
      </c>
      <c r="D1372" s="171" t="s">
        <v>1001</v>
      </c>
      <c r="E1372" s="127">
        <v>1</v>
      </c>
      <c r="F1372" s="127">
        <v>1</v>
      </c>
      <c r="G1372" s="128" t="s">
        <v>25</v>
      </c>
      <c r="H1372" s="204"/>
      <c r="I1372" s="36">
        <f t="shared" si="391"/>
        <v>0</v>
      </c>
      <c r="J1372" s="425"/>
      <c r="K1372" s="361">
        <v>0</v>
      </c>
      <c r="L1372" s="216">
        <f t="shared" si="392"/>
        <v>0</v>
      </c>
      <c r="M1372" s="324">
        <f t="shared" si="393"/>
        <v>0</v>
      </c>
    </row>
    <row r="1373" spans="1:13" ht="15" customHeight="1" x14ac:dyDescent="0.2">
      <c r="A1373" s="122"/>
      <c r="B1373" s="123"/>
      <c r="C1373" s="170" t="s">
        <v>500</v>
      </c>
      <c r="D1373" s="171">
        <v>6331</v>
      </c>
      <c r="E1373" s="127">
        <v>1</v>
      </c>
      <c r="F1373" s="127">
        <v>1</v>
      </c>
      <c r="G1373" s="128" t="s">
        <v>25</v>
      </c>
      <c r="H1373" s="204"/>
      <c r="I1373" s="36">
        <f t="shared" si="391"/>
        <v>0</v>
      </c>
      <c r="J1373" s="425"/>
      <c r="K1373" s="361">
        <v>0</v>
      </c>
      <c r="L1373" s="216">
        <f t="shared" si="392"/>
        <v>0</v>
      </c>
      <c r="M1373" s="324">
        <f t="shared" si="393"/>
        <v>0</v>
      </c>
    </row>
    <row r="1374" spans="1:13" ht="15" customHeight="1" x14ac:dyDescent="0.2">
      <c r="A1374" s="122"/>
      <c r="B1374" s="123"/>
      <c r="C1374" s="298" t="s">
        <v>1464</v>
      </c>
      <c r="D1374" s="171" t="s">
        <v>1468</v>
      </c>
      <c r="E1374" s="239" t="s">
        <v>1383</v>
      </c>
      <c r="F1374" s="127">
        <v>1</v>
      </c>
      <c r="G1374" s="123" t="s">
        <v>25</v>
      </c>
      <c r="H1374" s="204"/>
      <c r="I1374" s="36">
        <f t="shared" si="391"/>
        <v>0</v>
      </c>
      <c r="J1374" s="425"/>
      <c r="K1374" s="361">
        <v>0</v>
      </c>
      <c r="L1374" s="216">
        <f t="shared" si="392"/>
        <v>0</v>
      </c>
      <c r="M1374" s="324">
        <f t="shared" si="393"/>
        <v>0</v>
      </c>
    </row>
    <row r="1375" spans="1:13" ht="15" customHeight="1" x14ac:dyDescent="0.2">
      <c r="A1375" s="122"/>
      <c r="B1375" s="123"/>
      <c r="C1375" s="283"/>
      <c r="D1375" s="171"/>
      <c r="E1375" s="239"/>
      <c r="F1375" s="127"/>
      <c r="G1375" s="123"/>
      <c r="H1375" s="161"/>
      <c r="I1375" s="36"/>
      <c r="J1375" s="396"/>
      <c r="K1375" s="397"/>
      <c r="L1375" s="391"/>
      <c r="M1375" s="398"/>
    </row>
    <row r="1376" spans="1:13" ht="15" customHeight="1" thickBot="1" x14ac:dyDescent="0.25">
      <c r="A1376" s="141"/>
      <c r="B1376" s="142"/>
      <c r="C1376" s="143"/>
      <c r="D1376" s="191"/>
      <c r="E1376" s="145"/>
      <c r="F1376" s="146"/>
      <c r="G1376" s="147"/>
      <c r="H1376" s="148"/>
      <c r="I1376" s="43"/>
      <c r="J1376" s="389"/>
      <c r="K1376" s="390"/>
      <c r="L1376" s="391"/>
      <c r="M1376" s="392"/>
    </row>
    <row r="1377" spans="1:13" ht="15" customHeight="1" thickBot="1" x14ac:dyDescent="0.25">
      <c r="A1377" s="113">
        <v>802510</v>
      </c>
      <c r="B1377" s="114" t="s">
        <v>1002</v>
      </c>
      <c r="C1377" s="115" t="s">
        <v>206</v>
      </c>
      <c r="D1377" s="168" t="s">
        <v>1003</v>
      </c>
      <c r="E1377" s="116">
        <v>1</v>
      </c>
      <c r="F1377" s="116">
        <v>1</v>
      </c>
      <c r="G1377" s="115" t="s">
        <v>25</v>
      </c>
      <c r="H1377" s="117">
        <v>0</v>
      </c>
      <c r="I1377" s="58">
        <f>$H$1377*$F$1377/F1377</f>
        <v>0</v>
      </c>
      <c r="J1377" s="370"/>
      <c r="K1377" s="371">
        <v>0</v>
      </c>
      <c r="L1377" s="177">
        <f>I1377*K1377</f>
        <v>0</v>
      </c>
      <c r="M1377" s="326">
        <f>K1377/F1377</f>
        <v>0</v>
      </c>
    </row>
    <row r="1378" spans="1:13" ht="15" customHeight="1" x14ac:dyDescent="0.2">
      <c r="A1378" s="122"/>
      <c r="B1378" s="123" t="s">
        <v>1004</v>
      </c>
      <c r="C1378" s="170" t="s">
        <v>109</v>
      </c>
      <c r="D1378" s="171">
        <v>128297</v>
      </c>
      <c r="E1378" s="127">
        <v>1</v>
      </c>
      <c r="F1378" s="127">
        <v>1</v>
      </c>
      <c r="G1378" s="128" t="s">
        <v>25</v>
      </c>
      <c r="H1378" s="224"/>
      <c r="I1378" s="36">
        <f>$H$1377*$F$1377/F1378</f>
        <v>0</v>
      </c>
      <c r="J1378" s="425"/>
      <c r="K1378" s="361">
        <v>0</v>
      </c>
      <c r="L1378" s="216">
        <f t="shared" ref="L1378:L1381" si="394">I1378*K1378</f>
        <v>0</v>
      </c>
      <c r="M1378" s="324">
        <f t="shared" ref="M1378:M1381" si="395">K1378/F1378</f>
        <v>0</v>
      </c>
    </row>
    <row r="1379" spans="1:13" ht="15" customHeight="1" x14ac:dyDescent="0.2">
      <c r="A1379" s="122"/>
      <c r="B1379" s="123" t="s">
        <v>1005</v>
      </c>
      <c r="C1379" s="170" t="s">
        <v>500</v>
      </c>
      <c r="D1379" s="171">
        <v>1359</v>
      </c>
      <c r="E1379" s="127">
        <v>1</v>
      </c>
      <c r="F1379" s="127">
        <v>1</v>
      </c>
      <c r="G1379" s="128" t="s">
        <v>25</v>
      </c>
      <c r="H1379" s="204"/>
      <c r="I1379" s="36">
        <f>$H$1377*$F$1377/F1379</f>
        <v>0</v>
      </c>
      <c r="J1379" s="425"/>
      <c r="K1379" s="361">
        <v>0</v>
      </c>
      <c r="L1379" s="216">
        <f t="shared" si="394"/>
        <v>0</v>
      </c>
      <c r="M1379" s="324">
        <f t="shared" si="395"/>
        <v>0</v>
      </c>
    </row>
    <row r="1380" spans="1:13" ht="15" customHeight="1" x14ac:dyDescent="0.2">
      <c r="A1380" s="122"/>
      <c r="B1380" s="123"/>
      <c r="C1380" s="170" t="s">
        <v>250</v>
      </c>
      <c r="D1380" s="171" t="s">
        <v>1006</v>
      </c>
      <c r="E1380" s="127">
        <v>1</v>
      </c>
      <c r="F1380" s="127">
        <v>1</v>
      </c>
      <c r="G1380" s="128" t="s">
        <v>25</v>
      </c>
      <c r="H1380" s="204"/>
      <c r="I1380" s="36">
        <f>$H$1377*$F$1377/F1380</f>
        <v>0</v>
      </c>
      <c r="J1380" s="425"/>
      <c r="K1380" s="361">
        <v>0</v>
      </c>
      <c r="L1380" s="216">
        <f t="shared" si="394"/>
        <v>0</v>
      </c>
      <c r="M1380" s="324">
        <f t="shared" si="395"/>
        <v>0</v>
      </c>
    </row>
    <row r="1381" spans="1:13" ht="15" customHeight="1" x14ac:dyDescent="0.2">
      <c r="A1381" s="122"/>
      <c r="B1381" s="123"/>
      <c r="C1381" s="170" t="s">
        <v>49</v>
      </c>
      <c r="D1381" s="171" t="s">
        <v>1007</v>
      </c>
      <c r="E1381" s="127">
        <v>12</v>
      </c>
      <c r="F1381" s="127">
        <v>1</v>
      </c>
      <c r="G1381" s="128" t="s">
        <v>25</v>
      </c>
      <c r="H1381" s="204"/>
      <c r="I1381" s="36">
        <f>$H$1377*$F$1377/F1381</f>
        <v>0</v>
      </c>
      <c r="J1381" s="425"/>
      <c r="K1381" s="361">
        <v>0</v>
      </c>
      <c r="L1381" s="216">
        <f t="shared" si="394"/>
        <v>0</v>
      </c>
      <c r="M1381" s="324">
        <f t="shared" si="395"/>
        <v>0</v>
      </c>
    </row>
    <row r="1382" spans="1:13" ht="15" customHeight="1" x14ac:dyDescent="0.2">
      <c r="A1382" s="122"/>
      <c r="B1382" s="123"/>
      <c r="C1382" s="170"/>
      <c r="D1382" s="171"/>
      <c r="E1382" s="127"/>
      <c r="F1382" s="127"/>
      <c r="G1382" s="128"/>
      <c r="H1382" s="161"/>
      <c r="I1382" s="45"/>
      <c r="J1382" s="396"/>
      <c r="K1382" s="397"/>
      <c r="L1382" s="391"/>
      <c r="M1382" s="398"/>
    </row>
    <row r="1383" spans="1:13" ht="15" customHeight="1" thickBot="1" x14ac:dyDescent="0.25">
      <c r="A1383" s="226"/>
      <c r="B1383" s="487"/>
      <c r="C1383" s="286"/>
      <c r="D1383" s="287"/>
      <c r="E1383" s="400"/>
      <c r="F1383" s="230"/>
      <c r="G1383" s="286"/>
      <c r="H1383" s="166"/>
      <c r="I1383" s="42"/>
      <c r="J1383" s="385"/>
      <c r="K1383" s="386"/>
      <c r="L1383" s="387"/>
      <c r="M1383" s="388"/>
    </row>
    <row r="1384" spans="1:13" ht="15" customHeight="1" thickBot="1" x14ac:dyDescent="0.25">
      <c r="A1384" s="232">
        <v>802520</v>
      </c>
      <c r="B1384" s="233" t="s">
        <v>1008</v>
      </c>
      <c r="C1384" s="128" t="s">
        <v>1009</v>
      </c>
      <c r="D1384" s="191">
        <v>20081</v>
      </c>
      <c r="E1384" s="234">
        <v>1</v>
      </c>
      <c r="F1384" s="234">
        <v>1</v>
      </c>
      <c r="G1384" s="128" t="s">
        <v>25</v>
      </c>
      <c r="H1384" s="156">
        <v>8</v>
      </c>
      <c r="I1384" s="51">
        <f>$H$1384*$F$1384/F1384</f>
        <v>8</v>
      </c>
      <c r="J1384" s="358"/>
      <c r="K1384" s="359">
        <v>0</v>
      </c>
      <c r="L1384" s="216">
        <f>I1384*K1384</f>
        <v>0</v>
      </c>
      <c r="M1384" s="324">
        <f>K1384/F1384</f>
        <v>0</v>
      </c>
    </row>
    <row r="1385" spans="1:13" ht="15" customHeight="1" x14ac:dyDescent="0.2">
      <c r="A1385" s="122"/>
      <c r="B1385" s="123" t="s">
        <v>1010</v>
      </c>
      <c r="C1385" s="170" t="s">
        <v>53</v>
      </c>
      <c r="D1385" s="171">
        <v>45000</v>
      </c>
      <c r="E1385" s="127">
        <v>288</v>
      </c>
      <c r="F1385" s="127">
        <v>1</v>
      </c>
      <c r="G1385" s="128" t="s">
        <v>25</v>
      </c>
      <c r="H1385" s="224"/>
      <c r="I1385" s="36">
        <f>$H$1384*$F$1384/F1385</f>
        <v>8</v>
      </c>
      <c r="J1385" s="425"/>
      <c r="K1385" s="361">
        <v>0</v>
      </c>
      <c r="L1385" s="216">
        <f t="shared" ref="L1385:L1386" si="396">I1385*K1385</f>
        <v>0</v>
      </c>
      <c r="M1385" s="324">
        <f t="shared" ref="M1385:M1386" si="397">K1385/F1385</f>
        <v>0</v>
      </c>
    </row>
    <row r="1386" spans="1:13" ht="15" customHeight="1" x14ac:dyDescent="0.2">
      <c r="A1386" s="122"/>
      <c r="B1386" s="123"/>
      <c r="C1386" s="170" t="s">
        <v>49</v>
      </c>
      <c r="D1386" s="171" t="s">
        <v>1011</v>
      </c>
      <c r="E1386" s="127">
        <v>24</v>
      </c>
      <c r="F1386" s="127">
        <v>1</v>
      </c>
      <c r="G1386" s="128" t="s">
        <v>25</v>
      </c>
      <c r="H1386" s="204"/>
      <c r="I1386" s="36">
        <f>$H$1384*$F$1384/F1386</f>
        <v>8</v>
      </c>
      <c r="J1386" s="425"/>
      <c r="K1386" s="361">
        <v>0</v>
      </c>
      <c r="L1386" s="216">
        <f t="shared" si="396"/>
        <v>0</v>
      </c>
      <c r="M1386" s="324">
        <f t="shared" si="397"/>
        <v>0</v>
      </c>
    </row>
    <row r="1387" spans="1:13" ht="15" customHeight="1" x14ac:dyDescent="0.2">
      <c r="A1387" s="122"/>
      <c r="B1387" s="123"/>
      <c r="C1387" s="170" t="s">
        <v>1012</v>
      </c>
      <c r="D1387" s="171" t="s">
        <v>1013</v>
      </c>
      <c r="E1387" s="127">
        <v>1</v>
      </c>
      <c r="F1387" s="127">
        <v>1</v>
      </c>
      <c r="G1387" s="128" t="s">
        <v>25</v>
      </c>
      <c r="H1387" s="161"/>
      <c r="I1387" s="36">
        <f>$H$1384*$F$1384/F1387</f>
        <v>8</v>
      </c>
      <c r="J1387" s="425"/>
      <c r="K1387" s="361">
        <v>0</v>
      </c>
      <c r="L1387" s="216">
        <f t="shared" ref="L1387" si="398">I1387*K1387</f>
        <v>0</v>
      </c>
      <c r="M1387" s="324">
        <f t="shared" ref="M1387" si="399">K1387/F1387</f>
        <v>0</v>
      </c>
    </row>
    <row r="1388" spans="1:13" ht="15" customHeight="1" thickBot="1" x14ac:dyDescent="0.25">
      <c r="A1388" s="122"/>
      <c r="B1388" s="123"/>
      <c r="C1388" s="170"/>
      <c r="D1388" s="171"/>
      <c r="E1388" s="127"/>
      <c r="F1388" s="127"/>
      <c r="G1388" s="128"/>
      <c r="H1388" s="161"/>
      <c r="I1388" s="36"/>
      <c r="J1388" s="396"/>
      <c r="K1388" s="397"/>
      <c r="L1388" s="391"/>
      <c r="M1388" s="398"/>
    </row>
    <row r="1389" spans="1:13" ht="15" customHeight="1" thickBot="1" x14ac:dyDescent="0.25">
      <c r="A1389" s="113">
        <v>802530</v>
      </c>
      <c r="B1389" s="114" t="s">
        <v>1014</v>
      </c>
      <c r="C1389" s="115" t="s">
        <v>237</v>
      </c>
      <c r="D1389" s="168" t="s">
        <v>1494</v>
      </c>
      <c r="E1389" s="116">
        <v>6</v>
      </c>
      <c r="F1389" s="116">
        <v>6</v>
      </c>
      <c r="G1389" s="115" t="s">
        <v>23</v>
      </c>
      <c r="H1389" s="117">
        <v>4</v>
      </c>
      <c r="I1389" s="58">
        <f>$H$1389*$F$1389/F1389</f>
        <v>4</v>
      </c>
      <c r="J1389" s="370"/>
      <c r="K1389" s="371">
        <v>0</v>
      </c>
      <c r="L1389" s="177">
        <f>I1389*K1389</f>
        <v>0</v>
      </c>
      <c r="M1389" s="326">
        <f>K1389/F1389</f>
        <v>0</v>
      </c>
    </row>
    <row r="1390" spans="1:13" ht="15" customHeight="1" thickBot="1" x14ac:dyDescent="0.25">
      <c r="A1390" s="122"/>
      <c r="B1390" s="123" t="s">
        <v>1015</v>
      </c>
      <c r="C1390" s="170" t="s">
        <v>1016</v>
      </c>
      <c r="D1390" s="171" t="s">
        <v>1017</v>
      </c>
      <c r="E1390" s="127">
        <v>6</v>
      </c>
      <c r="F1390" s="127">
        <v>6</v>
      </c>
      <c r="G1390" s="128" t="s">
        <v>23</v>
      </c>
      <c r="H1390" s="224"/>
      <c r="I1390" s="36">
        <f>$H$1389*$F$1389/F1390</f>
        <v>4</v>
      </c>
      <c r="J1390" s="425"/>
      <c r="K1390" s="361">
        <v>0</v>
      </c>
      <c r="L1390" s="216">
        <f t="shared" ref="L1390" si="400">I1390*K1390</f>
        <v>0</v>
      </c>
      <c r="M1390" s="324">
        <f t="shared" ref="M1390" si="401">K1390/F1390</f>
        <v>0</v>
      </c>
    </row>
    <row r="1391" spans="1:13" ht="12.75" customHeight="1" thickBot="1" x14ac:dyDescent="0.25">
      <c r="A1391" s="414"/>
      <c r="B1391" s="441" t="s">
        <v>31</v>
      </c>
      <c r="C1391" s="415"/>
      <c r="D1391" s="174"/>
      <c r="E1391" s="165"/>
      <c r="F1391" s="165">
        <v>1</v>
      </c>
      <c r="G1391" s="277" t="s">
        <v>25</v>
      </c>
      <c r="H1391" s="140">
        <v>0</v>
      </c>
      <c r="I1391" s="14">
        <f>H1391</f>
        <v>0</v>
      </c>
      <c r="J1391" s="220"/>
      <c r="K1391" s="221">
        <v>0</v>
      </c>
      <c r="L1391" s="216">
        <f>I1391*K1391</f>
        <v>0</v>
      </c>
      <c r="M1391" s="217">
        <f>K1391/F1391</f>
        <v>0</v>
      </c>
    </row>
    <row r="1392" spans="1:13" ht="15" customHeight="1" x14ac:dyDescent="0.2">
      <c r="A1392" s="122"/>
      <c r="B1392" s="123"/>
      <c r="C1392" s="170"/>
      <c r="D1392" s="171"/>
      <c r="E1392" s="127"/>
      <c r="F1392" s="127"/>
      <c r="G1392" s="128"/>
      <c r="H1392" s="161"/>
      <c r="I1392" s="36"/>
      <c r="J1392" s="396"/>
      <c r="K1392" s="397"/>
      <c r="L1392" s="391"/>
      <c r="M1392" s="398"/>
    </row>
    <row r="1393" spans="1:13" ht="15" customHeight="1" thickBot="1" x14ac:dyDescent="0.25">
      <c r="A1393" s="226"/>
      <c r="B1393" s="286"/>
      <c r="C1393" s="228"/>
      <c r="D1393" s="287"/>
      <c r="E1393" s="230"/>
      <c r="F1393" s="230"/>
      <c r="G1393" s="231"/>
      <c r="H1393" s="166"/>
      <c r="I1393" s="42"/>
      <c r="J1393" s="385"/>
      <c r="K1393" s="386"/>
      <c r="L1393" s="387"/>
      <c r="M1393" s="388"/>
    </row>
    <row r="1394" spans="1:13" ht="15" customHeight="1" thickBot="1" x14ac:dyDescent="0.25">
      <c r="A1394" s="232">
        <v>802540</v>
      </c>
      <c r="B1394" s="233" t="s">
        <v>1018</v>
      </c>
      <c r="C1394" s="128" t="s">
        <v>266</v>
      </c>
      <c r="D1394" s="191">
        <v>574382</v>
      </c>
      <c r="E1394" s="234">
        <v>6</v>
      </c>
      <c r="F1394" s="234">
        <v>6</v>
      </c>
      <c r="G1394" s="128" t="s">
        <v>23</v>
      </c>
      <c r="H1394" s="156">
        <v>3</v>
      </c>
      <c r="I1394" s="51">
        <f>$H$1394*$F$1394/F1394</f>
        <v>3</v>
      </c>
      <c r="J1394" s="358"/>
      <c r="K1394" s="359">
        <v>0</v>
      </c>
      <c r="L1394" s="216">
        <f>I1394*K1394</f>
        <v>0</v>
      </c>
      <c r="M1394" s="324">
        <f>K1394/F1394</f>
        <v>0</v>
      </c>
    </row>
    <row r="1395" spans="1:13" ht="15" customHeight="1" x14ac:dyDescent="0.2">
      <c r="A1395" s="122"/>
      <c r="B1395" s="123" t="s">
        <v>1019</v>
      </c>
      <c r="C1395" s="488" t="s">
        <v>738</v>
      </c>
      <c r="D1395" s="309" t="s">
        <v>1020</v>
      </c>
      <c r="E1395" s="171">
        <v>1</v>
      </c>
      <c r="F1395" s="127">
        <v>6</v>
      </c>
      <c r="G1395" s="128" t="s">
        <v>23</v>
      </c>
      <c r="H1395" s="224"/>
      <c r="I1395" s="36">
        <f>$H$1394*$F$1394/F1395</f>
        <v>3</v>
      </c>
      <c r="J1395" s="425"/>
      <c r="K1395" s="361">
        <v>0</v>
      </c>
      <c r="L1395" s="216">
        <f t="shared" ref="L1395:L1398" si="402">I1395*K1395</f>
        <v>0</v>
      </c>
      <c r="M1395" s="324">
        <f t="shared" ref="M1395:M1398" si="403">K1395/F1395</f>
        <v>0</v>
      </c>
    </row>
    <row r="1396" spans="1:13" ht="15" customHeight="1" x14ac:dyDescent="0.2">
      <c r="A1396" s="122"/>
      <c r="B1396" s="123" t="s">
        <v>1021</v>
      </c>
      <c r="C1396" s="170" t="s">
        <v>732</v>
      </c>
      <c r="D1396" s="155" t="s">
        <v>1022</v>
      </c>
      <c r="E1396" s="127">
        <v>6</v>
      </c>
      <c r="F1396" s="127">
        <v>6</v>
      </c>
      <c r="G1396" s="128" t="s">
        <v>23</v>
      </c>
      <c r="H1396" s="204"/>
      <c r="I1396" s="36">
        <f>$H$1394*$F$1394/F1396</f>
        <v>3</v>
      </c>
      <c r="J1396" s="425"/>
      <c r="K1396" s="361">
        <v>0</v>
      </c>
      <c r="L1396" s="216">
        <f t="shared" si="402"/>
        <v>0</v>
      </c>
      <c r="M1396" s="324">
        <f t="shared" si="403"/>
        <v>0</v>
      </c>
    </row>
    <row r="1397" spans="1:13" ht="15" customHeight="1" x14ac:dyDescent="0.2">
      <c r="A1397" s="122"/>
      <c r="B1397" s="123"/>
      <c r="C1397" s="170" t="s">
        <v>53</v>
      </c>
      <c r="D1397" s="171" t="s">
        <v>1023</v>
      </c>
      <c r="E1397" s="127">
        <v>6</v>
      </c>
      <c r="F1397" s="127">
        <v>6</v>
      </c>
      <c r="G1397" s="128" t="s">
        <v>23</v>
      </c>
      <c r="H1397" s="204"/>
      <c r="I1397" s="36">
        <f>$H$1394*$F$1394/F1397</f>
        <v>3</v>
      </c>
      <c r="J1397" s="425"/>
      <c r="K1397" s="361">
        <v>0</v>
      </c>
      <c r="L1397" s="216">
        <f t="shared" si="402"/>
        <v>0</v>
      </c>
      <c r="M1397" s="324">
        <f t="shared" si="403"/>
        <v>0</v>
      </c>
    </row>
    <row r="1398" spans="1:13" ht="15" customHeight="1" thickBot="1" x14ac:dyDescent="0.25">
      <c r="A1398" s="122"/>
      <c r="B1398" s="123"/>
      <c r="C1398" s="170" t="s">
        <v>49</v>
      </c>
      <c r="D1398" s="171" t="s">
        <v>1024</v>
      </c>
      <c r="E1398" s="127">
        <v>6</v>
      </c>
      <c r="F1398" s="127">
        <v>6</v>
      </c>
      <c r="G1398" s="128" t="s">
        <v>23</v>
      </c>
      <c r="H1398" s="204"/>
      <c r="I1398" s="36">
        <f>$H$1394*$F$1394/F1398</f>
        <v>3</v>
      </c>
      <c r="J1398" s="425"/>
      <c r="K1398" s="361">
        <v>0</v>
      </c>
      <c r="L1398" s="216">
        <f t="shared" si="402"/>
        <v>0</v>
      </c>
      <c r="M1398" s="324">
        <f t="shared" si="403"/>
        <v>0</v>
      </c>
    </row>
    <row r="1399" spans="1:13" ht="12.75" customHeight="1" thickBot="1" x14ac:dyDescent="0.25">
      <c r="A1399" s="414"/>
      <c r="B1399" s="441" t="s">
        <v>31</v>
      </c>
      <c r="C1399" s="415"/>
      <c r="D1399" s="174"/>
      <c r="E1399" s="165"/>
      <c r="F1399" s="165">
        <v>1</v>
      </c>
      <c r="G1399" s="277" t="s">
        <v>25</v>
      </c>
      <c r="H1399" s="140">
        <v>0</v>
      </c>
      <c r="I1399" s="38">
        <f>H1399</f>
        <v>0</v>
      </c>
      <c r="J1399" s="220"/>
      <c r="K1399" s="221">
        <v>0</v>
      </c>
      <c r="L1399" s="216">
        <f>I1399*K1399</f>
        <v>0</v>
      </c>
      <c r="M1399" s="217">
        <f>K1399/F1399</f>
        <v>0</v>
      </c>
    </row>
    <row r="1400" spans="1:13" ht="15" customHeight="1" thickBot="1" x14ac:dyDescent="0.25">
      <c r="A1400" s="122"/>
      <c r="B1400" s="123"/>
      <c r="C1400" s="170"/>
      <c r="D1400" s="171"/>
      <c r="E1400" s="127"/>
      <c r="F1400" s="127"/>
      <c r="G1400" s="128"/>
      <c r="H1400" s="161"/>
      <c r="I1400" s="45"/>
      <c r="J1400" s="396"/>
      <c r="K1400" s="397"/>
      <c r="L1400" s="391"/>
      <c r="M1400" s="398"/>
    </row>
    <row r="1401" spans="1:13" ht="15" customHeight="1" thickBot="1" x14ac:dyDescent="0.25">
      <c r="A1401" s="113">
        <v>802550</v>
      </c>
      <c r="B1401" s="114" t="s">
        <v>1025</v>
      </c>
      <c r="C1401" s="115" t="s">
        <v>1026</v>
      </c>
      <c r="D1401" s="168" t="s">
        <v>1027</v>
      </c>
      <c r="E1401" s="116">
        <v>48</v>
      </c>
      <c r="F1401" s="116">
        <v>12</v>
      </c>
      <c r="G1401" s="115" t="s">
        <v>23</v>
      </c>
      <c r="H1401" s="117">
        <v>0</v>
      </c>
      <c r="I1401" s="58">
        <f>$H$1401*$F$1401/F1401</f>
        <v>0</v>
      </c>
      <c r="J1401" s="370"/>
      <c r="K1401" s="371">
        <v>0</v>
      </c>
      <c r="L1401" s="177">
        <f>I1401*K1401</f>
        <v>0</v>
      </c>
      <c r="M1401" s="326">
        <f>K1401/F1401</f>
        <v>0</v>
      </c>
    </row>
    <row r="1402" spans="1:13" ht="15" customHeight="1" x14ac:dyDescent="0.2">
      <c r="A1402" s="122"/>
      <c r="B1402" s="123" t="s">
        <v>1028</v>
      </c>
      <c r="C1402" s="170" t="s">
        <v>266</v>
      </c>
      <c r="D1402" s="171">
        <v>575356</v>
      </c>
      <c r="E1402" s="127">
        <v>12</v>
      </c>
      <c r="F1402" s="127">
        <v>12</v>
      </c>
      <c r="G1402" s="128" t="s">
        <v>23</v>
      </c>
      <c r="H1402" s="224"/>
      <c r="I1402" s="36">
        <f>$H$1401*$F$1401/F1402</f>
        <v>0</v>
      </c>
      <c r="J1402" s="425"/>
      <c r="K1402" s="361">
        <v>0</v>
      </c>
      <c r="L1402" s="216">
        <f t="shared" ref="L1402:L1403" si="404">I1402*K1402</f>
        <v>0</v>
      </c>
      <c r="M1402" s="324">
        <f t="shared" ref="M1402:M1403" si="405">K1402/F1402</f>
        <v>0</v>
      </c>
    </row>
    <row r="1403" spans="1:13" ht="15" customHeight="1" thickBot="1" x14ac:dyDescent="0.25">
      <c r="A1403" s="122"/>
      <c r="B1403" s="123" t="s">
        <v>1029</v>
      </c>
      <c r="C1403" s="170" t="s">
        <v>1030</v>
      </c>
      <c r="D1403" s="171" t="s">
        <v>1031</v>
      </c>
      <c r="E1403" s="127">
        <v>12</v>
      </c>
      <c r="F1403" s="127">
        <v>12</v>
      </c>
      <c r="G1403" s="128" t="s">
        <v>23</v>
      </c>
      <c r="H1403" s="204"/>
      <c r="I1403" s="36">
        <f>$H$1401*$F$1401/F1403</f>
        <v>0</v>
      </c>
      <c r="J1403" s="425"/>
      <c r="K1403" s="361">
        <v>0</v>
      </c>
      <c r="L1403" s="216">
        <f t="shared" si="404"/>
        <v>0</v>
      </c>
      <c r="M1403" s="324">
        <f t="shared" si="405"/>
        <v>0</v>
      </c>
    </row>
    <row r="1404" spans="1:13" ht="12.75" customHeight="1" thickBot="1" x14ac:dyDescent="0.25">
      <c r="A1404" s="414"/>
      <c r="B1404" s="441" t="s">
        <v>31</v>
      </c>
      <c r="C1404" s="415"/>
      <c r="D1404" s="174"/>
      <c r="E1404" s="165"/>
      <c r="F1404" s="165">
        <v>1</v>
      </c>
      <c r="G1404" s="277" t="s">
        <v>25</v>
      </c>
      <c r="H1404" s="140">
        <v>0</v>
      </c>
      <c r="I1404" s="14">
        <f>H1404</f>
        <v>0</v>
      </c>
      <c r="J1404" s="220"/>
      <c r="K1404" s="221">
        <v>0</v>
      </c>
      <c r="L1404" s="216">
        <f>I1404*K1404</f>
        <v>0</v>
      </c>
      <c r="M1404" s="217">
        <f>K1404/F1404</f>
        <v>0</v>
      </c>
    </row>
    <row r="1405" spans="1:13" ht="15" customHeight="1" x14ac:dyDescent="0.2">
      <c r="A1405" s="122"/>
      <c r="B1405" s="123"/>
      <c r="C1405" s="170"/>
      <c r="D1405" s="171"/>
      <c r="E1405" s="127"/>
      <c r="F1405" s="127"/>
      <c r="G1405" s="128"/>
      <c r="H1405" s="161"/>
      <c r="I1405" s="36"/>
      <c r="J1405" s="396"/>
      <c r="K1405" s="397"/>
      <c r="L1405" s="391"/>
      <c r="M1405" s="398"/>
    </row>
    <row r="1406" spans="1:13" ht="15" customHeight="1" thickBot="1" x14ac:dyDescent="0.25">
      <c r="A1406" s="122"/>
      <c r="B1406" s="123"/>
      <c r="C1406" s="170"/>
      <c r="D1406" s="171"/>
      <c r="E1406" s="127"/>
      <c r="F1406" s="127"/>
      <c r="G1406" s="128"/>
      <c r="H1406" s="161"/>
      <c r="I1406" s="36"/>
      <c r="J1406" s="396"/>
      <c r="K1406" s="397"/>
      <c r="L1406" s="391"/>
      <c r="M1406" s="398"/>
    </row>
    <row r="1407" spans="1:13" ht="15" customHeight="1" thickBot="1" x14ac:dyDescent="0.25">
      <c r="A1407" s="113">
        <v>802560</v>
      </c>
      <c r="B1407" s="114" t="s">
        <v>1032</v>
      </c>
      <c r="C1407" s="115" t="s">
        <v>1026</v>
      </c>
      <c r="D1407" s="168">
        <v>18716</v>
      </c>
      <c r="E1407" s="116">
        <v>48</v>
      </c>
      <c r="F1407" s="116">
        <v>12</v>
      </c>
      <c r="G1407" s="115" t="s">
        <v>23</v>
      </c>
      <c r="H1407" s="117">
        <v>0</v>
      </c>
      <c r="I1407" s="58">
        <f>$H$1407*$F$1407/F1407</f>
        <v>0</v>
      </c>
      <c r="J1407" s="370"/>
      <c r="K1407" s="371">
        <v>0</v>
      </c>
      <c r="L1407" s="177">
        <f>I1407*K1407</f>
        <v>0</v>
      </c>
      <c r="M1407" s="326">
        <f>K1407/F1407</f>
        <v>0</v>
      </c>
    </row>
    <row r="1408" spans="1:13" ht="15" customHeight="1" x14ac:dyDescent="0.2">
      <c r="A1408" s="122"/>
      <c r="B1408" s="123" t="s">
        <v>1033</v>
      </c>
      <c r="C1408" s="170" t="s">
        <v>266</v>
      </c>
      <c r="D1408" s="171">
        <v>575366</v>
      </c>
      <c r="E1408" s="127">
        <v>72</v>
      </c>
      <c r="F1408" s="127">
        <v>12</v>
      </c>
      <c r="G1408" s="128" t="s">
        <v>23</v>
      </c>
      <c r="H1408" s="224"/>
      <c r="I1408" s="36">
        <f>$H$1407*$F$1407/F1408</f>
        <v>0</v>
      </c>
      <c r="J1408" s="425"/>
      <c r="K1408" s="361">
        <v>0</v>
      </c>
      <c r="L1408" s="216">
        <f t="shared" ref="L1408:L1409" si="406">I1408*K1408</f>
        <v>0</v>
      </c>
      <c r="M1408" s="324">
        <f t="shared" ref="M1408:M1409" si="407">K1408/F1408</f>
        <v>0</v>
      </c>
    </row>
    <row r="1409" spans="1:13" ht="15" customHeight="1" x14ac:dyDescent="0.2">
      <c r="A1409" s="122"/>
      <c r="B1409" s="123"/>
      <c r="C1409" s="170" t="s">
        <v>49</v>
      </c>
      <c r="D1409" s="171" t="s">
        <v>1034</v>
      </c>
      <c r="E1409" s="127">
        <v>120</v>
      </c>
      <c r="F1409" s="127">
        <v>12</v>
      </c>
      <c r="G1409" s="128" t="s">
        <v>23</v>
      </c>
      <c r="H1409" s="204"/>
      <c r="I1409" s="36">
        <f>$H$1407*$F$1407/F1409</f>
        <v>0</v>
      </c>
      <c r="J1409" s="425"/>
      <c r="K1409" s="361">
        <v>0</v>
      </c>
      <c r="L1409" s="216">
        <f t="shared" si="406"/>
        <v>0</v>
      </c>
      <c r="M1409" s="324">
        <f t="shared" si="407"/>
        <v>0</v>
      </c>
    </row>
    <row r="1410" spans="1:13" ht="15" customHeight="1" x14ac:dyDescent="0.2">
      <c r="A1410" s="122"/>
      <c r="B1410" s="123"/>
      <c r="C1410" s="170"/>
      <c r="D1410" s="171"/>
      <c r="E1410" s="127"/>
      <c r="F1410" s="127"/>
      <c r="G1410" s="128"/>
      <c r="H1410" s="161"/>
      <c r="I1410" s="45"/>
      <c r="J1410" s="396"/>
      <c r="K1410" s="397"/>
      <c r="L1410" s="391"/>
      <c r="M1410" s="398"/>
    </row>
    <row r="1411" spans="1:13" ht="15" customHeight="1" thickBot="1" x14ac:dyDescent="0.25">
      <c r="A1411" s="122"/>
      <c r="B1411" s="123"/>
      <c r="C1411" s="190"/>
      <c r="D1411" s="203"/>
      <c r="E1411" s="192"/>
      <c r="F1411" s="192"/>
      <c r="G1411" s="128"/>
      <c r="H1411" s="161"/>
      <c r="I1411" s="36"/>
      <c r="J1411" s="396"/>
      <c r="K1411" s="397"/>
      <c r="L1411" s="391"/>
      <c r="M1411" s="398"/>
    </row>
    <row r="1412" spans="1:13" ht="15" customHeight="1" thickBot="1" x14ac:dyDescent="0.25">
      <c r="A1412" s="113">
        <v>802570</v>
      </c>
      <c r="B1412" s="260" t="s">
        <v>1035</v>
      </c>
      <c r="C1412" s="115" t="s">
        <v>266</v>
      </c>
      <c r="D1412" s="116">
        <v>575391</v>
      </c>
      <c r="E1412" s="116">
        <v>1</v>
      </c>
      <c r="F1412" s="116">
        <v>1</v>
      </c>
      <c r="G1412" s="296" t="s">
        <v>25</v>
      </c>
      <c r="H1412" s="117">
        <v>0</v>
      </c>
      <c r="I1412" s="58">
        <f t="shared" ref="I1412:I1418" si="408">$H$1412*$F$1412/F1412</f>
        <v>0</v>
      </c>
      <c r="J1412" s="370"/>
      <c r="K1412" s="371">
        <v>0</v>
      </c>
      <c r="L1412" s="177">
        <f>I1412*K1412</f>
        <v>0</v>
      </c>
      <c r="M1412" s="326">
        <f>K1412/F1412</f>
        <v>0</v>
      </c>
    </row>
    <row r="1413" spans="1:13" ht="15" customHeight="1" x14ac:dyDescent="0.2">
      <c r="A1413" s="122"/>
      <c r="B1413" s="123" t="s">
        <v>1036</v>
      </c>
      <c r="C1413" s="128" t="s">
        <v>237</v>
      </c>
      <c r="D1413" s="191" t="s">
        <v>1037</v>
      </c>
      <c r="E1413" s="234">
        <v>4</v>
      </c>
      <c r="F1413" s="234">
        <v>1</v>
      </c>
      <c r="G1413" s="128" t="s">
        <v>25</v>
      </c>
      <c r="H1413" s="224"/>
      <c r="I1413" s="36">
        <f t="shared" si="408"/>
        <v>0</v>
      </c>
      <c r="J1413" s="425"/>
      <c r="K1413" s="361">
        <v>0</v>
      </c>
      <c r="L1413" s="216">
        <f t="shared" ref="L1413:L1418" si="409">I1413*K1413</f>
        <v>0</v>
      </c>
      <c r="M1413" s="324">
        <f t="shared" ref="M1413:M1418" si="410">K1413/F1413</f>
        <v>0</v>
      </c>
    </row>
    <row r="1414" spans="1:13" ht="15" customHeight="1" x14ac:dyDescent="0.2">
      <c r="A1414" s="122"/>
      <c r="B1414" s="123" t="s">
        <v>1038</v>
      </c>
      <c r="C1414" s="170" t="s">
        <v>1039</v>
      </c>
      <c r="D1414" s="171" t="s">
        <v>1040</v>
      </c>
      <c r="E1414" s="127">
        <v>12</v>
      </c>
      <c r="F1414" s="127">
        <v>1</v>
      </c>
      <c r="G1414" s="128" t="s">
        <v>25</v>
      </c>
      <c r="H1414" s="204"/>
      <c r="I1414" s="36">
        <f t="shared" si="408"/>
        <v>0</v>
      </c>
      <c r="J1414" s="425"/>
      <c r="K1414" s="361">
        <v>0</v>
      </c>
      <c r="L1414" s="216">
        <f t="shared" si="409"/>
        <v>0</v>
      </c>
      <c r="M1414" s="324">
        <f t="shared" si="410"/>
        <v>0</v>
      </c>
    </row>
    <row r="1415" spans="1:13" ht="15" customHeight="1" x14ac:dyDescent="0.2">
      <c r="A1415" s="122"/>
      <c r="B1415" s="123"/>
      <c r="C1415" s="170" t="s">
        <v>37</v>
      </c>
      <c r="D1415" s="171" t="s">
        <v>1041</v>
      </c>
      <c r="E1415" s="127">
        <v>1</v>
      </c>
      <c r="F1415" s="127">
        <v>1</v>
      </c>
      <c r="G1415" s="128" t="s">
        <v>25</v>
      </c>
      <c r="H1415" s="204"/>
      <c r="I1415" s="36">
        <f t="shared" si="408"/>
        <v>0</v>
      </c>
      <c r="J1415" s="425"/>
      <c r="K1415" s="361">
        <v>0</v>
      </c>
      <c r="L1415" s="216">
        <f t="shared" si="409"/>
        <v>0</v>
      </c>
      <c r="M1415" s="324">
        <f t="shared" si="410"/>
        <v>0</v>
      </c>
    </row>
    <row r="1416" spans="1:13" ht="15" customHeight="1" x14ac:dyDescent="0.2">
      <c r="A1416" s="122"/>
      <c r="B1416" s="123"/>
      <c r="C1416" s="170" t="s">
        <v>611</v>
      </c>
      <c r="D1416" s="171">
        <v>72608</v>
      </c>
      <c r="E1416" s="127">
        <v>1</v>
      </c>
      <c r="F1416" s="127">
        <v>1</v>
      </c>
      <c r="G1416" s="128" t="s">
        <v>25</v>
      </c>
      <c r="H1416" s="204"/>
      <c r="I1416" s="36">
        <f t="shared" si="408"/>
        <v>0</v>
      </c>
      <c r="J1416" s="425"/>
      <c r="K1416" s="361">
        <v>0</v>
      </c>
      <c r="L1416" s="216">
        <f t="shared" si="409"/>
        <v>0</v>
      </c>
      <c r="M1416" s="324">
        <f t="shared" si="410"/>
        <v>0</v>
      </c>
    </row>
    <row r="1417" spans="1:13" ht="15" customHeight="1" x14ac:dyDescent="0.2">
      <c r="A1417" s="122"/>
      <c r="B1417" s="123"/>
      <c r="C1417" s="170" t="s">
        <v>29</v>
      </c>
      <c r="D1417" s="171" t="s">
        <v>1042</v>
      </c>
      <c r="E1417" s="127">
        <v>6</v>
      </c>
      <c r="F1417" s="127">
        <v>1</v>
      </c>
      <c r="G1417" s="128" t="s">
        <v>25</v>
      </c>
      <c r="H1417" s="204"/>
      <c r="I1417" s="36">
        <f t="shared" si="408"/>
        <v>0</v>
      </c>
      <c r="J1417" s="425"/>
      <c r="K1417" s="361">
        <v>0</v>
      </c>
      <c r="L1417" s="216">
        <f t="shared" si="409"/>
        <v>0</v>
      </c>
      <c r="M1417" s="324">
        <f t="shared" si="410"/>
        <v>0</v>
      </c>
    </row>
    <row r="1418" spans="1:13" ht="15" customHeight="1" x14ac:dyDescent="0.2">
      <c r="A1418" s="122"/>
      <c r="B1418" s="123"/>
      <c r="C1418" s="197" t="s">
        <v>49</v>
      </c>
      <c r="D1418" s="203" t="s">
        <v>1043</v>
      </c>
      <c r="E1418" s="421" t="s">
        <v>1044</v>
      </c>
      <c r="F1418" s="192">
        <v>1</v>
      </c>
      <c r="G1418" s="123" t="s">
        <v>25</v>
      </c>
      <c r="H1418" s="204"/>
      <c r="I1418" s="36">
        <f t="shared" si="408"/>
        <v>0</v>
      </c>
      <c r="J1418" s="425"/>
      <c r="K1418" s="361">
        <v>0</v>
      </c>
      <c r="L1418" s="216">
        <f t="shared" si="409"/>
        <v>0</v>
      </c>
      <c r="M1418" s="324">
        <f t="shared" si="410"/>
        <v>0</v>
      </c>
    </row>
    <row r="1419" spans="1:13" ht="15" customHeight="1" thickBot="1" x14ac:dyDescent="0.25">
      <c r="A1419" s="226"/>
      <c r="B1419" s="464"/>
      <c r="C1419" s="489"/>
      <c r="D1419" s="489"/>
      <c r="E1419" s="490"/>
      <c r="F1419" s="490"/>
      <c r="G1419" s="317"/>
      <c r="H1419" s="166"/>
      <c r="I1419" s="44"/>
      <c r="J1419" s="385"/>
      <c r="K1419" s="386"/>
      <c r="L1419" s="387"/>
      <c r="M1419" s="388"/>
    </row>
    <row r="1420" spans="1:13" ht="15" customHeight="1" thickBot="1" x14ac:dyDescent="0.25">
      <c r="A1420" s="232">
        <v>802580</v>
      </c>
      <c r="B1420" s="233" t="s">
        <v>1045</v>
      </c>
      <c r="C1420" s="128" t="s">
        <v>266</v>
      </c>
      <c r="D1420" s="191">
        <v>575442</v>
      </c>
      <c r="E1420" s="234">
        <v>12</v>
      </c>
      <c r="F1420" s="234">
        <v>12</v>
      </c>
      <c r="G1420" s="128" t="s">
        <v>23</v>
      </c>
      <c r="H1420" s="156">
        <v>0</v>
      </c>
      <c r="I1420" s="51">
        <f>$H$1420*$F$1420/F1420</f>
        <v>0</v>
      </c>
      <c r="J1420" s="358"/>
      <c r="K1420" s="359">
        <v>0</v>
      </c>
      <c r="L1420" s="216">
        <f>I1420*K1420</f>
        <v>0</v>
      </c>
      <c r="M1420" s="324">
        <f>K1420/F1420</f>
        <v>0</v>
      </c>
    </row>
    <row r="1421" spans="1:13" ht="15" customHeight="1" thickBot="1" x14ac:dyDescent="0.25">
      <c r="A1421" s="122"/>
      <c r="B1421" s="197" t="s">
        <v>1046</v>
      </c>
      <c r="C1421" s="190" t="s">
        <v>53</v>
      </c>
      <c r="D1421" s="203">
        <v>7412</v>
      </c>
      <c r="E1421" s="192">
        <v>12</v>
      </c>
      <c r="F1421" s="192">
        <v>12</v>
      </c>
      <c r="G1421" s="181" t="s">
        <v>23</v>
      </c>
      <c r="H1421" s="224"/>
      <c r="I1421" s="36">
        <f>$H$1420*$F$1420/F1421</f>
        <v>0</v>
      </c>
      <c r="J1421" s="425"/>
      <c r="K1421" s="361">
        <v>0</v>
      </c>
      <c r="L1421" s="216">
        <f t="shared" ref="L1421" si="411">I1421*K1421</f>
        <v>0</v>
      </c>
      <c r="M1421" s="324">
        <f t="shared" ref="M1421" si="412">K1421/F1421</f>
        <v>0</v>
      </c>
    </row>
    <row r="1422" spans="1:13" ht="12.75" customHeight="1" thickBot="1" x14ac:dyDescent="0.25">
      <c r="A1422" s="414"/>
      <c r="B1422" s="441" t="s">
        <v>31</v>
      </c>
      <c r="C1422" s="415"/>
      <c r="D1422" s="174"/>
      <c r="E1422" s="165"/>
      <c r="F1422" s="165">
        <v>1</v>
      </c>
      <c r="G1422" s="277" t="s">
        <v>25</v>
      </c>
      <c r="H1422" s="140">
        <v>0</v>
      </c>
      <c r="I1422" s="14">
        <f>H1422</f>
        <v>0</v>
      </c>
      <c r="J1422" s="220"/>
      <c r="K1422" s="221">
        <v>0</v>
      </c>
      <c r="L1422" s="216">
        <f>I1422*K1422</f>
        <v>0</v>
      </c>
      <c r="M1422" s="217">
        <f>K1422/F1422</f>
        <v>0</v>
      </c>
    </row>
    <row r="1423" spans="1:13" ht="15" customHeight="1" x14ac:dyDescent="0.2">
      <c r="A1423" s="179"/>
      <c r="B1423" s="123"/>
      <c r="C1423" s="123"/>
      <c r="D1423" s="127"/>
      <c r="E1423" s="127"/>
      <c r="F1423" s="127"/>
      <c r="G1423" s="123"/>
      <c r="H1423" s="252"/>
      <c r="I1423" s="36"/>
      <c r="J1423" s="396"/>
      <c r="K1423" s="397"/>
      <c r="L1423" s="391"/>
      <c r="M1423" s="398"/>
    </row>
    <row r="1424" spans="1:13" ht="15" customHeight="1" thickBot="1" x14ac:dyDescent="0.25">
      <c r="A1424" s="122"/>
      <c r="B1424" s="128"/>
      <c r="C1424" s="170"/>
      <c r="D1424" s="155"/>
      <c r="E1424" s="234"/>
      <c r="F1424" s="234"/>
      <c r="G1424" s="128"/>
      <c r="H1424" s="161"/>
      <c r="I1424" s="36"/>
      <c r="J1424" s="396"/>
      <c r="K1424" s="397"/>
      <c r="L1424" s="391"/>
      <c r="M1424" s="398"/>
    </row>
    <row r="1425" spans="1:13" ht="15" customHeight="1" thickBot="1" x14ac:dyDescent="0.25">
      <c r="A1425" s="113">
        <v>802590</v>
      </c>
      <c r="B1425" s="114" t="s">
        <v>1047</v>
      </c>
      <c r="C1425" s="115" t="s">
        <v>473</v>
      </c>
      <c r="D1425" s="168" t="s">
        <v>1495</v>
      </c>
      <c r="E1425" s="116">
        <v>1</v>
      </c>
      <c r="F1425" s="116">
        <v>1</v>
      </c>
      <c r="G1425" s="115" t="s">
        <v>25</v>
      </c>
      <c r="H1425" s="117">
        <v>2</v>
      </c>
      <c r="I1425" s="58">
        <f>$H$1425*$F$1425/F1425</f>
        <v>2</v>
      </c>
      <c r="J1425" s="370"/>
      <c r="K1425" s="371">
        <v>0</v>
      </c>
      <c r="L1425" s="177">
        <f>I1425*K1425</f>
        <v>0</v>
      </c>
      <c r="M1425" s="326">
        <f>K1425/F1425</f>
        <v>0</v>
      </c>
    </row>
    <row r="1426" spans="1:13" ht="15" customHeight="1" x14ac:dyDescent="0.2">
      <c r="A1426" s="122"/>
      <c r="B1426" s="123" t="s">
        <v>1048</v>
      </c>
      <c r="C1426" s="170" t="s">
        <v>564</v>
      </c>
      <c r="D1426" s="171" t="s">
        <v>1049</v>
      </c>
      <c r="E1426" s="127">
        <v>1</v>
      </c>
      <c r="F1426" s="127">
        <v>1</v>
      </c>
      <c r="G1426" s="128" t="s">
        <v>25</v>
      </c>
      <c r="H1426" s="224"/>
      <c r="I1426" s="36">
        <f>$H$1425*$F$1425/F1426</f>
        <v>2</v>
      </c>
      <c r="J1426" s="425"/>
      <c r="K1426" s="361">
        <v>0</v>
      </c>
      <c r="L1426" s="216">
        <f t="shared" ref="L1426:L1428" si="413">I1426*K1426</f>
        <v>0</v>
      </c>
      <c r="M1426" s="324">
        <f t="shared" ref="M1426:M1428" si="414">K1426/F1426</f>
        <v>0</v>
      </c>
    </row>
    <row r="1427" spans="1:13" ht="15" customHeight="1" x14ac:dyDescent="0.2">
      <c r="A1427" s="122"/>
      <c r="B1427" s="123" t="s">
        <v>1050</v>
      </c>
      <c r="C1427" s="170" t="s">
        <v>37</v>
      </c>
      <c r="D1427" s="171" t="s">
        <v>1051</v>
      </c>
      <c r="E1427" s="127">
        <v>1</v>
      </c>
      <c r="F1427" s="127">
        <v>1</v>
      </c>
      <c r="G1427" s="128" t="s">
        <v>25</v>
      </c>
      <c r="H1427" s="204"/>
      <c r="I1427" s="36">
        <f>$H$1425*$F$1425/F1427</f>
        <v>2</v>
      </c>
      <c r="J1427" s="425"/>
      <c r="K1427" s="361">
        <v>0</v>
      </c>
      <c r="L1427" s="216">
        <f t="shared" si="413"/>
        <v>0</v>
      </c>
      <c r="M1427" s="324">
        <f t="shared" si="414"/>
        <v>0</v>
      </c>
    </row>
    <row r="1428" spans="1:13" ht="15" customHeight="1" x14ac:dyDescent="0.2">
      <c r="A1428" s="122"/>
      <c r="B1428" s="123"/>
      <c r="C1428" s="170" t="s">
        <v>1052</v>
      </c>
      <c r="D1428" s="171" t="s">
        <v>1053</v>
      </c>
      <c r="E1428" s="127">
        <v>4</v>
      </c>
      <c r="F1428" s="127">
        <v>1</v>
      </c>
      <c r="G1428" s="128" t="s">
        <v>25</v>
      </c>
      <c r="H1428" s="204"/>
      <c r="I1428" s="36">
        <f>$H$1425*$F$1425/F1428</f>
        <v>2</v>
      </c>
      <c r="J1428" s="425"/>
      <c r="K1428" s="361">
        <v>0</v>
      </c>
      <c r="L1428" s="216">
        <f t="shared" si="413"/>
        <v>0</v>
      </c>
      <c r="M1428" s="324">
        <f t="shared" si="414"/>
        <v>0</v>
      </c>
    </row>
    <row r="1429" spans="1:13" ht="15" customHeight="1" x14ac:dyDescent="0.2">
      <c r="A1429" s="122"/>
      <c r="B1429" s="123"/>
      <c r="C1429" s="170"/>
      <c r="D1429" s="171"/>
      <c r="E1429" s="127"/>
      <c r="F1429" s="127"/>
      <c r="G1429" s="128"/>
      <c r="H1429" s="161"/>
      <c r="I1429" s="45"/>
      <c r="J1429" s="396"/>
      <c r="K1429" s="397"/>
      <c r="L1429" s="391"/>
      <c r="M1429" s="398"/>
    </row>
    <row r="1430" spans="1:13" ht="15" customHeight="1" thickBot="1" x14ac:dyDescent="0.25">
      <c r="A1430" s="226"/>
      <c r="B1430" s="286"/>
      <c r="C1430" s="228"/>
      <c r="D1430" s="287"/>
      <c r="E1430" s="230"/>
      <c r="F1430" s="230"/>
      <c r="G1430" s="231"/>
      <c r="H1430" s="166"/>
      <c r="I1430" s="42"/>
      <c r="J1430" s="385"/>
      <c r="K1430" s="386"/>
      <c r="L1430" s="387"/>
      <c r="M1430" s="388"/>
    </row>
    <row r="1431" spans="1:13" ht="15" customHeight="1" thickBot="1" x14ac:dyDescent="0.25">
      <c r="A1431" s="232">
        <v>802600</v>
      </c>
      <c r="B1431" s="233" t="s">
        <v>1054</v>
      </c>
      <c r="C1431" s="128" t="s">
        <v>473</v>
      </c>
      <c r="D1431" s="191" t="s">
        <v>1471</v>
      </c>
      <c r="E1431" s="234">
        <v>1</v>
      </c>
      <c r="F1431" s="234">
        <v>1</v>
      </c>
      <c r="G1431" s="128" t="s">
        <v>25</v>
      </c>
      <c r="H1431" s="156">
        <v>0</v>
      </c>
      <c r="I1431" s="51">
        <f>$H$1431*$F$1431/F1431</f>
        <v>0</v>
      </c>
      <c r="J1431" s="358"/>
      <c r="K1431" s="359">
        <v>0</v>
      </c>
      <c r="L1431" s="216">
        <f>I1431*K1431</f>
        <v>0</v>
      </c>
      <c r="M1431" s="324">
        <f>K1431/F1431</f>
        <v>0</v>
      </c>
    </row>
    <row r="1432" spans="1:13" ht="15" customHeight="1" x14ac:dyDescent="0.2">
      <c r="A1432" s="122"/>
      <c r="B1432" s="123" t="s">
        <v>1055</v>
      </c>
      <c r="C1432" s="170" t="s">
        <v>37</v>
      </c>
      <c r="D1432" s="171" t="s">
        <v>1056</v>
      </c>
      <c r="E1432" s="127">
        <v>1</v>
      </c>
      <c r="F1432" s="127">
        <v>1</v>
      </c>
      <c r="G1432" s="128" t="s">
        <v>25</v>
      </c>
      <c r="H1432" s="224"/>
      <c r="I1432" s="36">
        <f>$H$1431*$F$1431/F1432</f>
        <v>0</v>
      </c>
      <c r="J1432" s="425"/>
      <c r="K1432" s="361">
        <v>0</v>
      </c>
      <c r="L1432" s="216">
        <f t="shared" ref="L1432:L1433" si="415">I1432*K1432</f>
        <v>0</v>
      </c>
      <c r="M1432" s="324">
        <f t="shared" ref="M1432:M1433" si="416">K1432/F1432</f>
        <v>0</v>
      </c>
    </row>
    <row r="1433" spans="1:13" ht="15" customHeight="1" x14ac:dyDescent="0.2">
      <c r="A1433" s="122"/>
      <c r="B1433" s="123" t="s">
        <v>1050</v>
      </c>
      <c r="C1433" s="170" t="s">
        <v>1052</v>
      </c>
      <c r="D1433" s="171" t="s">
        <v>1057</v>
      </c>
      <c r="E1433" s="127">
        <v>2</v>
      </c>
      <c r="F1433" s="127">
        <v>1</v>
      </c>
      <c r="G1433" s="128" t="s">
        <v>25</v>
      </c>
      <c r="H1433" s="204"/>
      <c r="I1433" s="36">
        <f>$H$1431*$F$1431/F1433</f>
        <v>0</v>
      </c>
      <c r="J1433" s="425"/>
      <c r="K1433" s="361">
        <v>0</v>
      </c>
      <c r="L1433" s="216">
        <f t="shared" si="415"/>
        <v>0</v>
      </c>
      <c r="M1433" s="324">
        <f t="shared" si="416"/>
        <v>0</v>
      </c>
    </row>
    <row r="1434" spans="1:13" ht="15" customHeight="1" x14ac:dyDescent="0.2">
      <c r="A1434" s="122"/>
      <c r="B1434" s="123"/>
      <c r="C1434" s="170"/>
      <c r="D1434" s="171"/>
      <c r="E1434" s="127"/>
      <c r="F1434" s="127"/>
      <c r="G1434" s="128"/>
      <c r="H1434" s="161"/>
      <c r="I1434" s="45"/>
      <c r="J1434" s="396"/>
      <c r="K1434" s="397"/>
      <c r="L1434" s="391"/>
      <c r="M1434" s="398"/>
    </row>
    <row r="1435" spans="1:13" ht="15" customHeight="1" x14ac:dyDescent="0.2">
      <c r="A1435" s="122"/>
      <c r="B1435" s="123"/>
      <c r="C1435" s="170"/>
      <c r="D1435" s="171"/>
      <c r="E1435" s="127"/>
      <c r="F1435" s="127"/>
      <c r="G1435" s="128"/>
      <c r="H1435" s="161"/>
      <c r="I1435" s="36"/>
      <c r="J1435" s="396"/>
      <c r="K1435" s="397"/>
      <c r="L1435" s="391"/>
      <c r="M1435" s="398"/>
    </row>
    <row r="1436" spans="1:13" ht="15" customHeight="1" thickBot="1" x14ac:dyDescent="0.25">
      <c r="A1436" s="122"/>
      <c r="B1436" s="123"/>
      <c r="C1436" s="170"/>
      <c r="D1436" s="171"/>
      <c r="E1436" s="127"/>
      <c r="F1436" s="127"/>
      <c r="G1436" s="128"/>
      <c r="H1436" s="161"/>
      <c r="I1436" s="36"/>
      <c r="J1436" s="396"/>
      <c r="K1436" s="397"/>
      <c r="L1436" s="391"/>
      <c r="M1436" s="398"/>
    </row>
    <row r="1437" spans="1:13" ht="15" customHeight="1" thickBot="1" x14ac:dyDescent="0.25">
      <c r="A1437" s="113">
        <v>802610</v>
      </c>
      <c r="B1437" s="114" t="s">
        <v>1058</v>
      </c>
      <c r="C1437" s="115" t="s">
        <v>473</v>
      </c>
      <c r="D1437" s="168" t="s">
        <v>1059</v>
      </c>
      <c r="E1437" s="116">
        <v>1</v>
      </c>
      <c r="F1437" s="116">
        <v>1</v>
      </c>
      <c r="G1437" s="115" t="s">
        <v>25</v>
      </c>
      <c r="H1437" s="117">
        <v>3</v>
      </c>
      <c r="I1437" s="58">
        <f>$H$1437*$F$1437/F1437</f>
        <v>3</v>
      </c>
      <c r="J1437" s="370"/>
      <c r="K1437" s="371">
        <v>0</v>
      </c>
      <c r="L1437" s="177">
        <f>I1437*K1437</f>
        <v>0</v>
      </c>
      <c r="M1437" s="326">
        <f>K1437/F1437</f>
        <v>0</v>
      </c>
    </row>
    <row r="1438" spans="1:13" ht="15" customHeight="1" x14ac:dyDescent="0.2">
      <c r="A1438" s="122"/>
      <c r="B1438" s="123" t="s">
        <v>1060</v>
      </c>
      <c r="C1438" s="170" t="s">
        <v>37</v>
      </c>
      <c r="D1438" s="171" t="s">
        <v>1061</v>
      </c>
      <c r="E1438" s="127">
        <v>1</v>
      </c>
      <c r="F1438" s="127">
        <v>1</v>
      </c>
      <c r="G1438" s="128" t="s">
        <v>25</v>
      </c>
      <c r="H1438" s="224"/>
      <c r="I1438" s="36">
        <f>$H$1437*$F$1437/F1438</f>
        <v>3</v>
      </c>
      <c r="J1438" s="425"/>
      <c r="K1438" s="361">
        <v>0</v>
      </c>
      <c r="L1438" s="216">
        <f t="shared" ref="L1438:L1439" si="417">I1438*K1438</f>
        <v>0</v>
      </c>
      <c r="M1438" s="324">
        <f t="shared" ref="M1438:M1439" si="418">K1438/F1438</f>
        <v>0</v>
      </c>
    </row>
    <row r="1439" spans="1:13" ht="15" customHeight="1" x14ac:dyDescent="0.2">
      <c r="A1439" s="122"/>
      <c r="B1439" s="123" t="s">
        <v>1062</v>
      </c>
      <c r="C1439" s="170" t="s">
        <v>1052</v>
      </c>
      <c r="D1439" s="171" t="s">
        <v>1063</v>
      </c>
      <c r="E1439" s="127">
        <v>1</v>
      </c>
      <c r="F1439" s="127">
        <v>1</v>
      </c>
      <c r="G1439" s="128" t="s">
        <v>25</v>
      </c>
      <c r="H1439" s="204"/>
      <c r="I1439" s="36">
        <f>$H$1437*$F$1437/F1439</f>
        <v>3</v>
      </c>
      <c r="J1439" s="425"/>
      <c r="K1439" s="361">
        <v>0</v>
      </c>
      <c r="L1439" s="216">
        <f t="shared" si="417"/>
        <v>0</v>
      </c>
      <c r="M1439" s="324">
        <f t="shared" si="418"/>
        <v>0</v>
      </c>
    </row>
    <row r="1440" spans="1:13" ht="15" customHeight="1" x14ac:dyDescent="0.2">
      <c r="A1440" s="122"/>
      <c r="B1440" s="123"/>
      <c r="C1440" s="170"/>
      <c r="D1440" s="171"/>
      <c r="E1440" s="127"/>
      <c r="F1440" s="127"/>
      <c r="G1440" s="128"/>
      <c r="H1440" s="161"/>
      <c r="I1440" s="45"/>
      <c r="J1440" s="396"/>
      <c r="K1440" s="397"/>
      <c r="L1440" s="391"/>
      <c r="M1440" s="398"/>
    </row>
    <row r="1441" spans="1:13" ht="15" customHeight="1" x14ac:dyDescent="0.2">
      <c r="A1441" s="122"/>
      <c r="B1441" s="123"/>
      <c r="C1441" s="170"/>
      <c r="D1441" s="171"/>
      <c r="E1441" s="127"/>
      <c r="F1441" s="127"/>
      <c r="G1441" s="128"/>
      <c r="H1441" s="161"/>
      <c r="I1441" s="36"/>
      <c r="J1441" s="396"/>
      <c r="K1441" s="397"/>
      <c r="L1441" s="391"/>
      <c r="M1441" s="398"/>
    </row>
    <row r="1442" spans="1:13" ht="15" customHeight="1" thickBot="1" x14ac:dyDescent="0.25">
      <c r="A1442" s="122"/>
      <c r="B1442" s="123"/>
      <c r="C1442" s="170"/>
      <c r="D1442" s="171"/>
      <c r="E1442" s="127"/>
      <c r="F1442" s="127"/>
      <c r="G1442" s="128"/>
      <c r="H1442" s="161"/>
      <c r="I1442" s="36"/>
      <c r="J1442" s="396"/>
      <c r="K1442" s="397"/>
      <c r="L1442" s="391"/>
      <c r="M1442" s="398"/>
    </row>
    <row r="1443" spans="1:13" ht="15" customHeight="1" thickBot="1" x14ac:dyDescent="0.25">
      <c r="A1443" s="113">
        <v>802620</v>
      </c>
      <c r="B1443" s="114" t="s">
        <v>1064</v>
      </c>
      <c r="C1443" s="115" t="s">
        <v>473</v>
      </c>
      <c r="D1443" s="168" t="s">
        <v>1065</v>
      </c>
      <c r="E1443" s="116">
        <v>1</v>
      </c>
      <c r="F1443" s="116">
        <v>1</v>
      </c>
      <c r="G1443" s="115" t="s">
        <v>25</v>
      </c>
      <c r="H1443" s="117">
        <v>7</v>
      </c>
      <c r="I1443" s="58">
        <f>$H$1443*$F$1443/F1443</f>
        <v>7</v>
      </c>
      <c r="J1443" s="370"/>
      <c r="K1443" s="371">
        <v>0</v>
      </c>
      <c r="L1443" s="177">
        <f>I1443*K1443</f>
        <v>0</v>
      </c>
      <c r="M1443" s="326">
        <f>K1443/F1443</f>
        <v>0</v>
      </c>
    </row>
    <row r="1444" spans="1:13" ht="15" customHeight="1" x14ac:dyDescent="0.2">
      <c r="A1444" s="122"/>
      <c r="B1444" s="123" t="s">
        <v>1066</v>
      </c>
      <c r="C1444" s="170" t="s">
        <v>37</v>
      </c>
      <c r="D1444" s="171" t="s">
        <v>1067</v>
      </c>
      <c r="E1444" s="127">
        <v>1</v>
      </c>
      <c r="F1444" s="127">
        <v>1</v>
      </c>
      <c r="G1444" s="128" t="s">
        <v>25</v>
      </c>
      <c r="H1444" s="224"/>
      <c r="I1444" s="36">
        <f>$H$1443*$F$1443/F1444</f>
        <v>7</v>
      </c>
      <c r="J1444" s="425"/>
      <c r="K1444" s="361">
        <v>0</v>
      </c>
      <c r="L1444" s="216">
        <f t="shared" ref="L1444:L1446" si="419">I1444*K1444</f>
        <v>0</v>
      </c>
      <c r="M1444" s="324">
        <f t="shared" ref="M1444:M1446" si="420">K1444/F1444</f>
        <v>0</v>
      </c>
    </row>
    <row r="1445" spans="1:13" ht="15" customHeight="1" x14ac:dyDescent="0.2">
      <c r="A1445" s="122"/>
      <c r="B1445" s="123" t="s">
        <v>1062</v>
      </c>
      <c r="C1445" s="170" t="s">
        <v>1052</v>
      </c>
      <c r="D1445" s="171" t="s">
        <v>1068</v>
      </c>
      <c r="E1445" s="127">
        <v>1</v>
      </c>
      <c r="F1445" s="127">
        <v>1</v>
      </c>
      <c r="G1445" s="128" t="s">
        <v>25</v>
      </c>
      <c r="H1445" s="204"/>
      <c r="I1445" s="36">
        <f>$H$1443*$F$1443/F1445</f>
        <v>7</v>
      </c>
      <c r="J1445" s="425"/>
      <c r="K1445" s="361">
        <v>0</v>
      </c>
      <c r="L1445" s="216">
        <f t="shared" si="419"/>
        <v>0</v>
      </c>
      <c r="M1445" s="324">
        <f t="shared" si="420"/>
        <v>0</v>
      </c>
    </row>
    <row r="1446" spans="1:13" ht="15" customHeight="1" x14ac:dyDescent="0.2">
      <c r="A1446" s="122"/>
      <c r="B1446" s="123"/>
      <c r="C1446" s="170" t="s">
        <v>49</v>
      </c>
      <c r="D1446" s="171" t="s">
        <v>1069</v>
      </c>
      <c r="E1446" s="127">
        <v>4</v>
      </c>
      <c r="F1446" s="127">
        <v>1</v>
      </c>
      <c r="G1446" s="128" t="s">
        <v>25</v>
      </c>
      <c r="H1446" s="204"/>
      <c r="I1446" s="36">
        <f>$H$1443*$F$1443/F1446</f>
        <v>7</v>
      </c>
      <c r="J1446" s="425"/>
      <c r="K1446" s="361">
        <v>0</v>
      </c>
      <c r="L1446" s="216">
        <f t="shared" si="419"/>
        <v>0</v>
      </c>
      <c r="M1446" s="324">
        <f t="shared" si="420"/>
        <v>0</v>
      </c>
    </row>
    <row r="1447" spans="1:13" ht="15" customHeight="1" x14ac:dyDescent="0.2">
      <c r="A1447" s="122"/>
      <c r="B1447" s="123"/>
      <c r="C1447" s="170"/>
      <c r="D1447" s="171"/>
      <c r="E1447" s="127"/>
      <c r="F1447" s="127"/>
      <c r="G1447" s="128"/>
      <c r="H1447" s="161"/>
      <c r="I1447" s="45"/>
      <c r="J1447" s="396"/>
      <c r="K1447" s="397"/>
      <c r="L1447" s="391"/>
      <c r="M1447" s="398"/>
    </row>
    <row r="1448" spans="1:13" ht="15" customHeight="1" thickBot="1" x14ac:dyDescent="0.25">
      <c r="A1448" s="122"/>
      <c r="B1448" s="123"/>
      <c r="C1448" s="170"/>
      <c r="D1448" s="171"/>
      <c r="E1448" s="127"/>
      <c r="F1448" s="127"/>
      <c r="G1448" s="128"/>
      <c r="H1448" s="161"/>
      <c r="I1448" s="36"/>
      <c r="J1448" s="396"/>
      <c r="K1448" s="397"/>
      <c r="L1448" s="391"/>
      <c r="M1448" s="398"/>
    </row>
    <row r="1449" spans="1:13" ht="15" customHeight="1" thickBot="1" x14ac:dyDescent="0.25">
      <c r="A1449" s="113">
        <v>802630</v>
      </c>
      <c r="B1449" s="491" t="s">
        <v>1070</v>
      </c>
      <c r="C1449" s="115" t="s">
        <v>237</v>
      </c>
      <c r="D1449" s="116" t="s">
        <v>1071</v>
      </c>
      <c r="E1449" s="116">
        <v>12</v>
      </c>
      <c r="F1449" s="116">
        <v>12</v>
      </c>
      <c r="G1449" s="115" t="s">
        <v>23</v>
      </c>
      <c r="H1449" s="492">
        <v>5</v>
      </c>
      <c r="I1449" s="52">
        <f>$H$1449*$F$1449/F1449</f>
        <v>5</v>
      </c>
      <c r="J1449" s="493"/>
      <c r="K1449" s="494">
        <v>0</v>
      </c>
      <c r="L1449" s="177">
        <f>I1449*K1449</f>
        <v>0</v>
      </c>
      <c r="M1449" s="326">
        <f>K1449/F1449</f>
        <v>0</v>
      </c>
    </row>
    <row r="1450" spans="1:13" ht="15" customHeight="1" x14ac:dyDescent="0.2">
      <c r="A1450" s="122"/>
      <c r="B1450" s="123" t="s">
        <v>1072</v>
      </c>
      <c r="C1450" s="170" t="s">
        <v>58</v>
      </c>
      <c r="D1450" s="171">
        <v>4306</v>
      </c>
      <c r="E1450" s="127">
        <v>12</v>
      </c>
      <c r="F1450" s="127">
        <v>12</v>
      </c>
      <c r="G1450" s="128" t="s">
        <v>23</v>
      </c>
      <c r="H1450" s="129"/>
      <c r="I1450" s="55">
        <f>$H$1449*$F$1449/F1450</f>
        <v>5</v>
      </c>
      <c r="J1450" s="358"/>
      <c r="K1450" s="359">
        <v>0</v>
      </c>
      <c r="L1450" s="216">
        <f>I1450*K1450</f>
        <v>0</v>
      </c>
      <c r="M1450" s="324">
        <f>K1450/F1450</f>
        <v>0</v>
      </c>
    </row>
    <row r="1451" spans="1:13" s="495" customFormat="1" ht="15" customHeight="1" thickBot="1" x14ac:dyDescent="0.25">
      <c r="A1451" s="122"/>
      <c r="B1451" s="291"/>
      <c r="C1451" s="170"/>
      <c r="D1451" s="171"/>
      <c r="E1451" s="127"/>
      <c r="F1451" s="127"/>
      <c r="G1451" s="128"/>
      <c r="H1451" s="161"/>
      <c r="I1451" s="45"/>
      <c r="J1451" s="396"/>
      <c r="K1451" s="397"/>
      <c r="L1451" s="391"/>
      <c r="M1451" s="398"/>
    </row>
    <row r="1452" spans="1:13" ht="12.75" customHeight="1" thickBot="1" x14ac:dyDescent="0.25">
      <c r="A1452" s="414"/>
      <c r="B1452" s="441" t="s">
        <v>31</v>
      </c>
      <c r="C1452" s="415"/>
      <c r="D1452" s="174"/>
      <c r="E1452" s="165"/>
      <c r="F1452" s="165">
        <v>1</v>
      </c>
      <c r="G1452" s="277" t="s">
        <v>25</v>
      </c>
      <c r="H1452" s="140">
        <v>0</v>
      </c>
      <c r="I1452" s="14">
        <f>H1452</f>
        <v>0</v>
      </c>
      <c r="J1452" s="220"/>
      <c r="K1452" s="221">
        <v>0</v>
      </c>
      <c r="L1452" s="216">
        <f>I1452*K1452</f>
        <v>0</v>
      </c>
      <c r="M1452" s="217">
        <f>K1452/F1452</f>
        <v>0</v>
      </c>
    </row>
    <row r="1453" spans="1:13" ht="15" customHeight="1" thickBot="1" x14ac:dyDescent="0.25">
      <c r="A1453" s="496"/>
      <c r="B1453" s="227"/>
      <c r="C1453" s="497"/>
      <c r="D1453" s="498"/>
      <c r="E1453" s="499"/>
      <c r="F1453" s="499"/>
      <c r="G1453" s="500"/>
      <c r="H1453" s="501"/>
      <c r="I1453" s="61"/>
      <c r="J1453" s="502"/>
      <c r="K1453" s="503"/>
      <c r="L1453" s="504"/>
      <c r="M1453" s="505"/>
    </row>
    <row r="1454" spans="1:13" ht="15" customHeight="1" thickBot="1" x14ac:dyDescent="0.25">
      <c r="A1454" s="232">
        <v>802640</v>
      </c>
      <c r="B1454" s="506" t="s">
        <v>1073</v>
      </c>
      <c r="C1454" s="181" t="s">
        <v>237</v>
      </c>
      <c r="D1454" s="191" t="s">
        <v>1074</v>
      </c>
      <c r="E1454" s="234">
        <v>12</v>
      </c>
      <c r="F1454" s="234">
        <v>12</v>
      </c>
      <c r="G1454" s="128" t="s">
        <v>23</v>
      </c>
      <c r="H1454" s="395">
        <v>0</v>
      </c>
      <c r="I1454" s="45">
        <f>$H$1454*$F$1454/F1454</f>
        <v>0</v>
      </c>
      <c r="J1454" s="358"/>
      <c r="K1454" s="359">
        <v>0</v>
      </c>
      <c r="L1454" s="216">
        <f>I1454*K1454</f>
        <v>0</v>
      </c>
      <c r="M1454" s="324">
        <f>K1454/F1454</f>
        <v>0</v>
      </c>
    </row>
    <row r="1455" spans="1:13" ht="15" customHeight="1" x14ac:dyDescent="0.2">
      <c r="A1455" s="122"/>
      <c r="B1455" s="211" t="s">
        <v>1072</v>
      </c>
      <c r="C1455" s="294" t="s">
        <v>53</v>
      </c>
      <c r="D1455" s="203">
        <v>60712</v>
      </c>
      <c r="E1455" s="192">
        <v>12</v>
      </c>
      <c r="F1455" s="127">
        <v>12</v>
      </c>
      <c r="G1455" s="128" t="s">
        <v>23</v>
      </c>
      <c r="H1455" s="129"/>
      <c r="I1455" s="41">
        <f>$H$1454*$F$1454/F1455</f>
        <v>0</v>
      </c>
      <c r="J1455" s="360"/>
      <c r="K1455" s="361">
        <v>0</v>
      </c>
      <c r="L1455" s="216">
        <f t="shared" ref="L1455" si="421">I1455*K1455</f>
        <v>0</v>
      </c>
      <c r="M1455" s="324">
        <f t="shared" ref="M1455" si="422">K1455/F1455</f>
        <v>0</v>
      </c>
    </row>
    <row r="1456" spans="1:13" ht="15" customHeight="1" thickBot="1" x14ac:dyDescent="0.25">
      <c r="A1456" s="122"/>
      <c r="B1456" s="211"/>
      <c r="C1456" s="294"/>
      <c r="D1456" s="203"/>
      <c r="E1456" s="192"/>
      <c r="F1456" s="127"/>
      <c r="G1456" s="128"/>
      <c r="H1456" s="161"/>
      <c r="I1456" s="55"/>
      <c r="J1456" s="396"/>
      <c r="K1456" s="507"/>
      <c r="L1456" s="199"/>
      <c r="M1456" s="219"/>
    </row>
    <row r="1457" spans="1:13" ht="12.75" customHeight="1" thickBot="1" x14ac:dyDescent="0.25">
      <c r="A1457" s="414"/>
      <c r="B1457" s="441" t="s">
        <v>31</v>
      </c>
      <c r="C1457" s="415"/>
      <c r="D1457" s="174"/>
      <c r="E1457" s="165"/>
      <c r="F1457" s="165">
        <v>1</v>
      </c>
      <c r="G1457" s="277" t="s">
        <v>25</v>
      </c>
      <c r="H1457" s="140">
        <v>0</v>
      </c>
      <c r="I1457" s="14">
        <f>H1457</f>
        <v>0</v>
      </c>
      <c r="J1457" s="220"/>
      <c r="K1457" s="221">
        <v>0</v>
      </c>
      <c r="L1457" s="216">
        <f>I1457*K1457</f>
        <v>0</v>
      </c>
      <c r="M1457" s="217">
        <f>K1457/F1457</f>
        <v>0</v>
      </c>
    </row>
    <row r="1458" spans="1:13" ht="15" customHeight="1" thickBot="1" x14ac:dyDescent="0.25">
      <c r="A1458" s="122"/>
      <c r="B1458" s="123"/>
      <c r="C1458" s="170"/>
      <c r="D1458" s="171"/>
      <c r="E1458" s="127"/>
      <c r="F1458" s="127"/>
      <c r="G1458" s="128"/>
      <c r="H1458" s="161"/>
      <c r="I1458" s="36"/>
      <c r="J1458" s="396"/>
      <c r="K1458" s="397"/>
      <c r="L1458" s="403"/>
      <c r="M1458" s="404"/>
    </row>
    <row r="1459" spans="1:13" ht="15" customHeight="1" thickBot="1" x14ac:dyDescent="0.25">
      <c r="A1459" s="113">
        <v>802650</v>
      </c>
      <c r="B1459" s="114" t="s">
        <v>1075</v>
      </c>
      <c r="C1459" s="115" t="s">
        <v>58</v>
      </c>
      <c r="D1459" s="168">
        <v>4332</v>
      </c>
      <c r="E1459" s="116">
        <v>12</v>
      </c>
      <c r="F1459" s="116">
        <v>12</v>
      </c>
      <c r="G1459" s="115" t="s">
        <v>23</v>
      </c>
      <c r="H1459" s="117">
        <v>5</v>
      </c>
      <c r="I1459" s="58">
        <f>$H$1459*$F$1459/F1459</f>
        <v>5</v>
      </c>
      <c r="J1459" s="370"/>
      <c r="K1459" s="371">
        <v>0</v>
      </c>
      <c r="L1459" s="177">
        <f>I1459*K1459</f>
        <v>0</v>
      </c>
      <c r="M1459" s="326">
        <f>K1459/F1459</f>
        <v>0</v>
      </c>
    </row>
    <row r="1460" spans="1:13" ht="15" customHeight="1" x14ac:dyDescent="0.2">
      <c r="A1460" s="508"/>
      <c r="B1460" s="123" t="s">
        <v>1076</v>
      </c>
      <c r="C1460" s="190" t="s">
        <v>53</v>
      </c>
      <c r="D1460" s="203">
        <v>60732</v>
      </c>
      <c r="E1460" s="192">
        <v>12</v>
      </c>
      <c r="F1460" s="127">
        <v>12</v>
      </c>
      <c r="G1460" s="128" t="s">
        <v>23</v>
      </c>
      <c r="H1460" s="224"/>
      <c r="I1460" s="36">
        <f>$H$1459*$F$1459/F1460</f>
        <v>5</v>
      </c>
      <c r="J1460" s="425"/>
      <c r="K1460" s="361">
        <v>0</v>
      </c>
      <c r="L1460" s="216">
        <f t="shared" ref="L1460:L1462" si="423">I1460*K1460</f>
        <v>0</v>
      </c>
      <c r="M1460" s="324">
        <f t="shared" ref="M1460:M1462" si="424">K1460/F1460</f>
        <v>0</v>
      </c>
    </row>
    <row r="1461" spans="1:13" ht="15" customHeight="1" x14ac:dyDescent="0.2">
      <c r="A1461" s="508"/>
      <c r="B1461" s="211" t="s">
        <v>1077</v>
      </c>
      <c r="C1461" s="123" t="s">
        <v>120</v>
      </c>
      <c r="D1461" s="127" t="s">
        <v>1078</v>
      </c>
      <c r="E1461" s="127">
        <v>12</v>
      </c>
      <c r="F1461" s="335">
        <v>12</v>
      </c>
      <c r="G1461" s="128" t="s">
        <v>23</v>
      </c>
      <c r="H1461" s="204"/>
      <c r="I1461" s="36">
        <f>$H$1459*$F$1459/F1461</f>
        <v>5</v>
      </c>
      <c r="J1461" s="425"/>
      <c r="K1461" s="361">
        <v>0</v>
      </c>
      <c r="L1461" s="216">
        <f t="shared" si="423"/>
        <v>0</v>
      </c>
      <c r="M1461" s="324">
        <f t="shared" si="424"/>
        <v>0</v>
      </c>
    </row>
    <row r="1462" spans="1:13" ht="15" customHeight="1" thickBot="1" x14ac:dyDescent="0.25">
      <c r="A1462" s="508"/>
      <c r="B1462" s="459"/>
      <c r="C1462" s="123" t="s">
        <v>49</v>
      </c>
      <c r="D1462" s="127" t="s">
        <v>1079</v>
      </c>
      <c r="E1462" s="127">
        <v>12</v>
      </c>
      <c r="F1462" s="171">
        <v>12</v>
      </c>
      <c r="G1462" s="128" t="s">
        <v>23</v>
      </c>
      <c r="H1462" s="161"/>
      <c r="I1462" s="36">
        <f>$H$1459*$F$1459/F1462</f>
        <v>5</v>
      </c>
      <c r="J1462" s="360"/>
      <c r="K1462" s="361">
        <v>0</v>
      </c>
      <c r="L1462" s="216">
        <f t="shared" si="423"/>
        <v>0</v>
      </c>
      <c r="M1462" s="324">
        <f t="shared" si="424"/>
        <v>0</v>
      </c>
    </row>
    <row r="1463" spans="1:13" ht="12.75" customHeight="1" thickBot="1" x14ac:dyDescent="0.25">
      <c r="A1463" s="414"/>
      <c r="B1463" s="441" t="s">
        <v>31</v>
      </c>
      <c r="C1463" s="415"/>
      <c r="D1463" s="174"/>
      <c r="E1463" s="165"/>
      <c r="F1463" s="165">
        <v>1</v>
      </c>
      <c r="G1463" s="277" t="s">
        <v>25</v>
      </c>
      <c r="H1463" s="140">
        <v>0</v>
      </c>
      <c r="I1463" s="14">
        <f>H1463</f>
        <v>0</v>
      </c>
      <c r="J1463" s="220"/>
      <c r="K1463" s="221">
        <v>0</v>
      </c>
      <c r="L1463" s="216">
        <f>I1463*K1463</f>
        <v>0</v>
      </c>
      <c r="M1463" s="217">
        <f>K1463/F1463</f>
        <v>0</v>
      </c>
    </row>
    <row r="1464" spans="1:13" ht="15" customHeight="1" thickBot="1" x14ac:dyDescent="0.25">
      <c r="A1464" s="226"/>
      <c r="B1464" s="286"/>
      <c r="C1464" s="228"/>
      <c r="D1464" s="287"/>
      <c r="E1464" s="230"/>
      <c r="F1464" s="230"/>
      <c r="G1464" s="231"/>
      <c r="H1464" s="166"/>
      <c r="I1464" s="42"/>
      <c r="J1464" s="385"/>
      <c r="K1464" s="386"/>
      <c r="L1464" s="387"/>
      <c r="M1464" s="388"/>
    </row>
    <row r="1465" spans="1:13" ht="15" customHeight="1" thickBot="1" x14ac:dyDescent="0.25">
      <c r="A1465" s="232">
        <v>802660</v>
      </c>
      <c r="B1465" s="233" t="s">
        <v>1080</v>
      </c>
      <c r="C1465" s="128" t="s">
        <v>266</v>
      </c>
      <c r="D1465" s="191">
        <v>574873</v>
      </c>
      <c r="E1465" s="234">
        <v>36</v>
      </c>
      <c r="F1465" s="234">
        <v>6</v>
      </c>
      <c r="G1465" s="128" t="s">
        <v>23</v>
      </c>
      <c r="H1465" s="156">
        <v>0</v>
      </c>
      <c r="I1465" s="51">
        <f>$H$1465*$F$1465/F1465</f>
        <v>0</v>
      </c>
      <c r="J1465" s="358"/>
      <c r="K1465" s="359">
        <v>0</v>
      </c>
      <c r="L1465" s="216">
        <f>I1465*K1465</f>
        <v>0</v>
      </c>
      <c r="M1465" s="324">
        <f>K1465/F1465</f>
        <v>0</v>
      </c>
    </row>
    <row r="1466" spans="1:13" ht="15" customHeight="1" x14ac:dyDescent="0.2">
      <c r="A1466" s="122"/>
      <c r="B1466" s="123" t="s">
        <v>1081</v>
      </c>
      <c r="C1466" s="170" t="s">
        <v>58</v>
      </c>
      <c r="D1466" s="171" t="s">
        <v>1082</v>
      </c>
      <c r="E1466" s="127">
        <v>6</v>
      </c>
      <c r="F1466" s="127">
        <v>6</v>
      </c>
      <c r="G1466" s="128" t="s">
        <v>23</v>
      </c>
      <c r="H1466" s="224"/>
      <c r="I1466" s="36">
        <f>$H$1465*$F$1465/F1466</f>
        <v>0</v>
      </c>
      <c r="J1466" s="425"/>
      <c r="K1466" s="361">
        <v>0</v>
      </c>
      <c r="L1466" s="216">
        <f t="shared" ref="L1466:L1468" si="425">I1466*K1466</f>
        <v>0</v>
      </c>
      <c r="M1466" s="324">
        <f t="shared" ref="M1466:M1468" si="426">K1466/F1466</f>
        <v>0</v>
      </c>
    </row>
    <row r="1467" spans="1:13" ht="15" customHeight="1" x14ac:dyDescent="0.2">
      <c r="A1467" s="122"/>
      <c r="B1467" s="123" t="s">
        <v>1083</v>
      </c>
      <c r="C1467" s="170" t="s">
        <v>120</v>
      </c>
      <c r="D1467" s="171" t="s">
        <v>1084</v>
      </c>
      <c r="E1467" s="127">
        <v>6</v>
      </c>
      <c r="F1467" s="127">
        <v>6</v>
      </c>
      <c r="G1467" s="128" t="s">
        <v>23</v>
      </c>
      <c r="H1467" s="204"/>
      <c r="I1467" s="36">
        <f>$H$1465*$F$1465/F1467</f>
        <v>0</v>
      </c>
      <c r="J1467" s="425"/>
      <c r="K1467" s="361">
        <v>0</v>
      </c>
      <c r="L1467" s="216">
        <f t="shared" si="425"/>
        <v>0</v>
      </c>
      <c r="M1467" s="324">
        <f t="shared" si="426"/>
        <v>0</v>
      </c>
    </row>
    <row r="1468" spans="1:13" ht="15" customHeight="1" thickBot="1" x14ac:dyDescent="0.25">
      <c r="A1468" s="122"/>
      <c r="B1468" s="123"/>
      <c r="C1468" s="170" t="s">
        <v>49</v>
      </c>
      <c r="D1468" s="171" t="s">
        <v>1085</v>
      </c>
      <c r="E1468" s="127">
        <v>12</v>
      </c>
      <c r="F1468" s="127">
        <v>6</v>
      </c>
      <c r="G1468" s="128" t="s">
        <v>23</v>
      </c>
      <c r="H1468" s="204"/>
      <c r="I1468" s="36">
        <f>$H$1465*$F$1465/F1468</f>
        <v>0</v>
      </c>
      <c r="J1468" s="425"/>
      <c r="K1468" s="361">
        <v>0</v>
      </c>
      <c r="L1468" s="216">
        <f t="shared" si="425"/>
        <v>0</v>
      </c>
      <c r="M1468" s="324">
        <f t="shared" si="426"/>
        <v>0</v>
      </c>
    </row>
    <row r="1469" spans="1:13" ht="12.75" customHeight="1" thickBot="1" x14ac:dyDescent="0.25">
      <c r="A1469" s="414"/>
      <c r="B1469" s="441" t="s">
        <v>31</v>
      </c>
      <c r="C1469" s="415"/>
      <c r="D1469" s="174"/>
      <c r="E1469" s="165"/>
      <c r="F1469" s="165">
        <v>1</v>
      </c>
      <c r="G1469" s="277" t="s">
        <v>25</v>
      </c>
      <c r="H1469" s="140">
        <v>0</v>
      </c>
      <c r="I1469" s="14">
        <f>H1469</f>
        <v>0</v>
      </c>
      <c r="J1469" s="220"/>
      <c r="K1469" s="221">
        <v>0</v>
      </c>
      <c r="L1469" s="216">
        <f>I1469*K1469</f>
        <v>0</v>
      </c>
      <c r="M1469" s="217">
        <f>K1469/F1469</f>
        <v>0</v>
      </c>
    </row>
    <row r="1470" spans="1:13" ht="15" customHeight="1" thickBot="1" x14ac:dyDescent="0.25">
      <c r="A1470" s="122"/>
      <c r="B1470" s="123"/>
      <c r="C1470" s="170"/>
      <c r="D1470" s="171"/>
      <c r="E1470" s="127"/>
      <c r="F1470" s="127"/>
      <c r="G1470" s="128"/>
      <c r="H1470" s="161"/>
      <c r="I1470" s="36"/>
      <c r="J1470" s="396"/>
      <c r="K1470" s="397"/>
      <c r="L1470" s="391"/>
      <c r="M1470" s="398"/>
    </row>
    <row r="1471" spans="1:13" ht="15" customHeight="1" thickBot="1" x14ac:dyDescent="0.25">
      <c r="A1471" s="113">
        <v>802670</v>
      </c>
      <c r="B1471" s="114" t="s">
        <v>1086</v>
      </c>
      <c r="C1471" s="210" t="s">
        <v>1087</v>
      </c>
      <c r="D1471" s="168" t="s">
        <v>1088</v>
      </c>
      <c r="E1471" s="208">
        <v>250</v>
      </c>
      <c r="F1471" s="208">
        <v>1</v>
      </c>
      <c r="G1471" s="210" t="s">
        <v>25</v>
      </c>
      <c r="H1471" s="117">
        <v>0</v>
      </c>
      <c r="I1471" s="58">
        <f>$H$1471*$F$1471/F1471</f>
        <v>0</v>
      </c>
      <c r="J1471" s="370"/>
      <c r="K1471" s="371">
        <v>0</v>
      </c>
      <c r="L1471" s="177">
        <f>I1471*K1471</f>
        <v>0</v>
      </c>
      <c r="M1471" s="326">
        <f>K1471/F1471</f>
        <v>0</v>
      </c>
    </row>
    <row r="1472" spans="1:13" ht="15" customHeight="1" x14ac:dyDescent="0.2">
      <c r="A1472" s="122"/>
      <c r="B1472" s="211" t="s">
        <v>1089</v>
      </c>
      <c r="C1472" s="123" t="s">
        <v>266</v>
      </c>
      <c r="D1472" s="127">
        <v>574266</v>
      </c>
      <c r="E1472" s="127">
        <v>250</v>
      </c>
      <c r="F1472" s="127">
        <v>1</v>
      </c>
      <c r="G1472" s="123" t="s">
        <v>25</v>
      </c>
      <c r="H1472" s="213"/>
      <c r="I1472" s="36">
        <f>$H$1471*$F$1471/F1472</f>
        <v>0</v>
      </c>
      <c r="J1472" s="425"/>
      <c r="K1472" s="361">
        <v>0</v>
      </c>
      <c r="L1472" s="216">
        <f t="shared" ref="L1472:L1473" si="427">I1472*K1472</f>
        <v>0</v>
      </c>
      <c r="M1472" s="324">
        <f t="shared" ref="M1472:M1473" si="428">K1472/F1472</f>
        <v>0</v>
      </c>
    </row>
    <row r="1473" spans="1:13" ht="15" customHeight="1" x14ac:dyDescent="0.2">
      <c r="A1473" s="122"/>
      <c r="B1473" s="211"/>
      <c r="C1473" s="123" t="s">
        <v>29</v>
      </c>
      <c r="D1473" s="127">
        <v>1345</v>
      </c>
      <c r="E1473" s="127">
        <v>72</v>
      </c>
      <c r="F1473" s="127">
        <v>1</v>
      </c>
      <c r="G1473" s="123" t="s">
        <v>25</v>
      </c>
      <c r="H1473" s="252"/>
      <c r="I1473" s="36">
        <f>$H$1471*$F$1471/F1473</f>
        <v>0</v>
      </c>
      <c r="J1473" s="360"/>
      <c r="K1473" s="361">
        <v>0</v>
      </c>
      <c r="L1473" s="216">
        <f t="shared" si="427"/>
        <v>0</v>
      </c>
      <c r="M1473" s="324">
        <f t="shared" si="428"/>
        <v>0</v>
      </c>
    </row>
    <row r="1474" spans="1:13" ht="15" customHeight="1" x14ac:dyDescent="0.2">
      <c r="A1474" s="122"/>
      <c r="B1474" s="123"/>
      <c r="C1474" s="170"/>
      <c r="D1474" s="155"/>
      <c r="E1474" s="234"/>
      <c r="F1474" s="234"/>
      <c r="G1474" s="128"/>
      <c r="H1474" s="161"/>
      <c r="I1474" s="36"/>
      <c r="J1474" s="396"/>
      <c r="K1474" s="397"/>
      <c r="L1474" s="391"/>
      <c r="M1474" s="398"/>
    </row>
    <row r="1475" spans="1:13" ht="15" customHeight="1" x14ac:dyDescent="0.2">
      <c r="A1475" s="122"/>
      <c r="B1475" s="123"/>
      <c r="C1475" s="170"/>
      <c r="D1475" s="171"/>
      <c r="E1475" s="127"/>
      <c r="F1475" s="127"/>
      <c r="G1475" s="128"/>
      <c r="H1475" s="161"/>
      <c r="I1475" s="36"/>
      <c r="J1475" s="396"/>
      <c r="K1475" s="397"/>
      <c r="L1475" s="391"/>
      <c r="M1475" s="398"/>
    </row>
    <row r="1476" spans="1:13" ht="15" customHeight="1" thickBot="1" x14ac:dyDescent="0.25">
      <c r="A1476" s="122"/>
      <c r="B1476" s="123"/>
      <c r="C1476" s="170"/>
      <c r="D1476" s="171"/>
      <c r="E1476" s="127"/>
      <c r="F1476" s="127"/>
      <c r="G1476" s="128"/>
      <c r="H1476" s="161"/>
      <c r="I1476" s="36"/>
      <c r="J1476" s="396"/>
      <c r="K1476" s="397"/>
      <c r="L1476" s="391"/>
      <c r="M1476" s="398"/>
    </row>
    <row r="1477" spans="1:13" ht="15" customHeight="1" thickBot="1" x14ac:dyDescent="0.25">
      <c r="A1477" s="113">
        <v>802680</v>
      </c>
      <c r="B1477" s="114" t="s">
        <v>1090</v>
      </c>
      <c r="C1477" s="115" t="s">
        <v>1091</v>
      </c>
      <c r="D1477" s="168" t="s">
        <v>1092</v>
      </c>
      <c r="E1477" s="116">
        <v>1</v>
      </c>
      <c r="F1477" s="116">
        <v>1</v>
      </c>
      <c r="G1477" s="115" t="s">
        <v>25</v>
      </c>
      <c r="H1477" s="117">
        <v>6</v>
      </c>
      <c r="I1477" s="58">
        <f>$H$1477*$F$1477/F1477</f>
        <v>6</v>
      </c>
      <c r="J1477" s="370"/>
      <c r="K1477" s="371">
        <v>0</v>
      </c>
      <c r="L1477" s="177">
        <f>I1477*K1477</f>
        <v>0</v>
      </c>
      <c r="M1477" s="326">
        <f>K1477/F1477</f>
        <v>0</v>
      </c>
    </row>
    <row r="1478" spans="1:13" ht="15" customHeight="1" x14ac:dyDescent="0.2">
      <c r="A1478" s="122"/>
      <c r="B1478" s="123" t="s">
        <v>1093</v>
      </c>
      <c r="C1478" s="170"/>
      <c r="D1478" s="171"/>
      <c r="E1478" s="127"/>
      <c r="F1478" s="127"/>
      <c r="G1478" s="128"/>
      <c r="H1478" s="129"/>
      <c r="I1478" s="36"/>
      <c r="J1478" s="396"/>
      <c r="K1478" s="397"/>
      <c r="L1478" s="391"/>
      <c r="M1478" s="398"/>
    </row>
    <row r="1479" spans="1:13" ht="15" customHeight="1" x14ac:dyDescent="0.2">
      <c r="A1479" s="122"/>
      <c r="B1479" s="123"/>
      <c r="C1479" s="170"/>
      <c r="D1479" s="171"/>
      <c r="E1479" s="127"/>
      <c r="F1479" s="127"/>
      <c r="G1479" s="128"/>
      <c r="H1479" s="161"/>
      <c r="I1479" s="36"/>
      <c r="J1479" s="396"/>
      <c r="K1479" s="397"/>
      <c r="L1479" s="391"/>
      <c r="M1479" s="398"/>
    </row>
    <row r="1480" spans="1:13" ht="15" customHeight="1" thickBot="1" x14ac:dyDescent="0.25">
      <c r="A1480" s="122"/>
      <c r="B1480" s="123"/>
      <c r="C1480" s="170"/>
      <c r="D1480" s="171"/>
      <c r="E1480" s="127"/>
      <c r="F1480" s="127"/>
      <c r="G1480" s="128"/>
      <c r="H1480" s="161"/>
      <c r="I1480" s="36"/>
      <c r="J1480" s="396"/>
      <c r="K1480" s="397"/>
      <c r="L1480" s="391"/>
      <c r="M1480" s="398"/>
    </row>
    <row r="1481" spans="1:13" ht="15" customHeight="1" thickBot="1" x14ac:dyDescent="0.25">
      <c r="A1481" s="113">
        <v>802690</v>
      </c>
      <c r="B1481" s="114" t="s">
        <v>1094</v>
      </c>
      <c r="C1481" s="115" t="s">
        <v>1091</v>
      </c>
      <c r="D1481" s="168" t="s">
        <v>1095</v>
      </c>
      <c r="E1481" s="116">
        <v>1</v>
      </c>
      <c r="F1481" s="116">
        <v>1</v>
      </c>
      <c r="G1481" s="115" t="s">
        <v>25</v>
      </c>
      <c r="H1481" s="117">
        <v>0</v>
      </c>
      <c r="I1481" s="58">
        <f>$H$1481*$F$1481/F1481</f>
        <v>0</v>
      </c>
      <c r="J1481" s="370"/>
      <c r="K1481" s="371">
        <v>0</v>
      </c>
      <c r="L1481" s="177">
        <f>I1481*K1481</f>
        <v>0</v>
      </c>
      <c r="M1481" s="326">
        <f>K1481/F1481</f>
        <v>0</v>
      </c>
    </row>
    <row r="1482" spans="1:13" ht="15" customHeight="1" x14ac:dyDescent="0.2">
      <c r="A1482" s="122"/>
      <c r="B1482" s="123" t="s">
        <v>1096</v>
      </c>
      <c r="C1482" s="170"/>
      <c r="D1482" s="171"/>
      <c r="E1482" s="127"/>
      <c r="F1482" s="127"/>
      <c r="G1482" s="128"/>
      <c r="H1482" s="129"/>
      <c r="I1482" s="36"/>
      <c r="J1482" s="396"/>
      <c r="K1482" s="397"/>
      <c r="L1482" s="391"/>
      <c r="M1482" s="398"/>
    </row>
    <row r="1483" spans="1:13" ht="15" customHeight="1" x14ac:dyDescent="0.2">
      <c r="A1483" s="122"/>
      <c r="B1483" s="123"/>
      <c r="C1483" s="170"/>
      <c r="D1483" s="171"/>
      <c r="E1483" s="127"/>
      <c r="F1483" s="127"/>
      <c r="G1483" s="128"/>
      <c r="H1483" s="161"/>
      <c r="I1483" s="36"/>
      <c r="J1483" s="396"/>
      <c r="K1483" s="397"/>
      <c r="L1483" s="391"/>
      <c r="M1483" s="398"/>
    </row>
    <row r="1484" spans="1:13" ht="15" customHeight="1" x14ac:dyDescent="0.2">
      <c r="A1484" s="122"/>
      <c r="B1484" s="123"/>
      <c r="C1484" s="170"/>
      <c r="D1484" s="171"/>
      <c r="E1484" s="127"/>
      <c r="F1484" s="127"/>
      <c r="G1484" s="128"/>
      <c r="H1484" s="161"/>
      <c r="I1484" s="36"/>
      <c r="J1484" s="396"/>
      <c r="K1484" s="397"/>
      <c r="L1484" s="391"/>
      <c r="M1484" s="398"/>
    </row>
    <row r="1485" spans="1:13" ht="15" customHeight="1" thickBot="1" x14ac:dyDescent="0.25">
      <c r="A1485" s="122"/>
      <c r="B1485" s="123"/>
      <c r="C1485" s="170"/>
      <c r="D1485" s="171"/>
      <c r="E1485" s="127"/>
      <c r="F1485" s="127"/>
      <c r="G1485" s="128"/>
      <c r="H1485" s="161"/>
      <c r="I1485" s="36"/>
      <c r="J1485" s="396"/>
      <c r="K1485" s="397"/>
      <c r="L1485" s="391"/>
      <c r="M1485" s="398"/>
    </row>
    <row r="1486" spans="1:13" ht="15" customHeight="1" thickBot="1" x14ac:dyDescent="0.25">
      <c r="A1486" s="113">
        <v>802700</v>
      </c>
      <c r="B1486" s="114" t="s">
        <v>1097</v>
      </c>
      <c r="C1486" s="115" t="s">
        <v>1091</v>
      </c>
      <c r="D1486" s="168" t="s">
        <v>1098</v>
      </c>
      <c r="E1486" s="116">
        <v>1</v>
      </c>
      <c r="F1486" s="116">
        <v>1</v>
      </c>
      <c r="G1486" s="115" t="s">
        <v>25</v>
      </c>
      <c r="H1486" s="117">
        <v>0</v>
      </c>
      <c r="I1486" s="58">
        <f>$H$1486*$F$1486/F1486</f>
        <v>0</v>
      </c>
      <c r="J1486" s="370"/>
      <c r="K1486" s="371">
        <v>0</v>
      </c>
      <c r="L1486" s="177">
        <f>I1486*K1486</f>
        <v>0</v>
      </c>
      <c r="M1486" s="326">
        <f>K1486/F1486</f>
        <v>0</v>
      </c>
    </row>
    <row r="1487" spans="1:13" ht="15" customHeight="1" x14ac:dyDescent="0.2">
      <c r="A1487" s="122"/>
      <c r="B1487" s="123" t="s">
        <v>1096</v>
      </c>
      <c r="C1487" s="170"/>
      <c r="D1487" s="171"/>
      <c r="E1487" s="127"/>
      <c r="F1487" s="127"/>
      <c r="G1487" s="128"/>
      <c r="H1487" s="129"/>
      <c r="I1487" s="36"/>
      <c r="J1487" s="396"/>
      <c r="K1487" s="397"/>
      <c r="L1487" s="391"/>
      <c r="M1487" s="398"/>
    </row>
    <row r="1488" spans="1:13" ht="15" customHeight="1" x14ac:dyDescent="0.2">
      <c r="A1488" s="122"/>
      <c r="B1488" s="123"/>
      <c r="C1488" s="170"/>
      <c r="D1488" s="171"/>
      <c r="E1488" s="127"/>
      <c r="F1488" s="127"/>
      <c r="G1488" s="128"/>
      <c r="H1488" s="161"/>
      <c r="I1488" s="36"/>
      <c r="J1488" s="396"/>
      <c r="K1488" s="397"/>
      <c r="L1488" s="391"/>
      <c r="M1488" s="398"/>
    </row>
    <row r="1489" spans="1:13" ht="15" customHeight="1" thickBot="1" x14ac:dyDescent="0.25">
      <c r="A1489" s="226"/>
      <c r="B1489" s="286"/>
      <c r="C1489" s="228"/>
      <c r="D1489" s="287"/>
      <c r="E1489" s="230"/>
      <c r="F1489" s="230"/>
      <c r="G1489" s="231"/>
      <c r="H1489" s="166"/>
      <c r="I1489" s="42"/>
      <c r="J1489" s="385"/>
      <c r="K1489" s="386"/>
      <c r="L1489" s="387"/>
      <c r="M1489" s="388"/>
    </row>
    <row r="1490" spans="1:13" ht="15" customHeight="1" thickBot="1" x14ac:dyDescent="0.25">
      <c r="A1490" s="232">
        <v>802710</v>
      </c>
      <c r="B1490" s="233" t="s">
        <v>1099</v>
      </c>
      <c r="C1490" s="128" t="s">
        <v>1091</v>
      </c>
      <c r="D1490" s="191" t="s">
        <v>1100</v>
      </c>
      <c r="E1490" s="234">
        <v>1</v>
      </c>
      <c r="F1490" s="234">
        <v>1</v>
      </c>
      <c r="G1490" s="128" t="s">
        <v>25</v>
      </c>
      <c r="H1490" s="156">
        <v>0</v>
      </c>
      <c r="I1490" s="51">
        <f>$H$1490*$F$1490/F1490</f>
        <v>0</v>
      </c>
      <c r="J1490" s="358"/>
      <c r="K1490" s="359">
        <v>0</v>
      </c>
      <c r="L1490" s="216">
        <f>I1490*K1490</f>
        <v>0</v>
      </c>
      <c r="M1490" s="324">
        <f>K1490/F1490</f>
        <v>0</v>
      </c>
    </row>
    <row r="1491" spans="1:13" ht="15" customHeight="1" x14ac:dyDescent="0.2">
      <c r="A1491" s="122"/>
      <c r="B1491" s="123" t="s">
        <v>1096</v>
      </c>
      <c r="C1491" s="170"/>
      <c r="D1491" s="171"/>
      <c r="E1491" s="127"/>
      <c r="F1491" s="127"/>
      <c r="G1491" s="128"/>
      <c r="H1491" s="129"/>
      <c r="I1491" s="36"/>
      <c r="J1491" s="396"/>
      <c r="K1491" s="397"/>
      <c r="L1491" s="391"/>
      <c r="M1491" s="398"/>
    </row>
    <row r="1492" spans="1:13" ht="15" customHeight="1" x14ac:dyDescent="0.2">
      <c r="A1492" s="122"/>
      <c r="B1492" s="123"/>
      <c r="C1492" s="170"/>
      <c r="D1492" s="171"/>
      <c r="E1492" s="127"/>
      <c r="F1492" s="127"/>
      <c r="G1492" s="128"/>
      <c r="H1492" s="161"/>
      <c r="I1492" s="36"/>
      <c r="J1492" s="396"/>
      <c r="K1492" s="397"/>
      <c r="L1492" s="391"/>
      <c r="M1492" s="398"/>
    </row>
    <row r="1493" spans="1:13" ht="15" customHeight="1" thickBot="1" x14ac:dyDescent="0.25">
      <c r="A1493" s="122"/>
      <c r="B1493" s="123"/>
      <c r="C1493" s="170"/>
      <c r="D1493" s="171"/>
      <c r="E1493" s="127"/>
      <c r="F1493" s="127"/>
      <c r="G1493" s="128"/>
      <c r="H1493" s="161"/>
      <c r="I1493" s="36"/>
      <c r="J1493" s="396"/>
      <c r="K1493" s="397"/>
      <c r="L1493" s="391"/>
      <c r="M1493" s="398"/>
    </row>
    <row r="1494" spans="1:13" ht="15" customHeight="1" thickBot="1" x14ac:dyDescent="0.25">
      <c r="A1494" s="113">
        <v>802720</v>
      </c>
      <c r="B1494" s="114" t="s">
        <v>1101</v>
      </c>
      <c r="C1494" s="115" t="s">
        <v>1091</v>
      </c>
      <c r="D1494" s="168" t="s">
        <v>1102</v>
      </c>
      <c r="E1494" s="116">
        <v>1</v>
      </c>
      <c r="F1494" s="116">
        <v>1</v>
      </c>
      <c r="G1494" s="115" t="s">
        <v>25</v>
      </c>
      <c r="H1494" s="117">
        <v>0</v>
      </c>
      <c r="I1494" s="58">
        <f>$H$1494*$F$1494/F1494</f>
        <v>0</v>
      </c>
      <c r="J1494" s="370"/>
      <c r="K1494" s="371">
        <v>0</v>
      </c>
      <c r="L1494" s="177">
        <f>I1494*K1494</f>
        <v>0</v>
      </c>
      <c r="M1494" s="326">
        <f>K1494/F1494</f>
        <v>0</v>
      </c>
    </row>
    <row r="1495" spans="1:13" ht="15" customHeight="1" x14ac:dyDescent="0.2">
      <c r="A1495" s="122"/>
      <c r="B1495" s="123" t="s">
        <v>1096</v>
      </c>
      <c r="C1495" s="170"/>
      <c r="D1495" s="171"/>
      <c r="E1495" s="127"/>
      <c r="F1495" s="127"/>
      <c r="G1495" s="128"/>
      <c r="H1495" s="129"/>
      <c r="I1495" s="36"/>
      <c r="J1495" s="396"/>
      <c r="K1495" s="397"/>
      <c r="L1495" s="391"/>
      <c r="M1495" s="398"/>
    </row>
    <row r="1496" spans="1:13" ht="15" customHeight="1" x14ac:dyDescent="0.2">
      <c r="A1496" s="122"/>
      <c r="B1496" s="123"/>
      <c r="C1496" s="170"/>
      <c r="D1496" s="171"/>
      <c r="E1496" s="127"/>
      <c r="F1496" s="127"/>
      <c r="G1496" s="128"/>
      <c r="H1496" s="161"/>
      <c r="I1496" s="36"/>
      <c r="J1496" s="396"/>
      <c r="K1496" s="397"/>
      <c r="L1496" s="391"/>
      <c r="M1496" s="398"/>
    </row>
    <row r="1497" spans="1:13" ht="15" customHeight="1" thickBot="1" x14ac:dyDescent="0.25">
      <c r="A1497" s="122"/>
      <c r="B1497" s="123"/>
      <c r="C1497" s="170"/>
      <c r="D1497" s="171"/>
      <c r="E1497" s="127"/>
      <c r="F1497" s="127"/>
      <c r="G1497" s="128"/>
      <c r="H1497" s="161"/>
      <c r="I1497" s="36"/>
      <c r="J1497" s="396"/>
      <c r="K1497" s="397"/>
      <c r="L1497" s="391"/>
      <c r="M1497" s="398"/>
    </row>
    <row r="1498" spans="1:13" ht="15" customHeight="1" thickBot="1" x14ac:dyDescent="0.25">
      <c r="A1498" s="113">
        <v>802730</v>
      </c>
      <c r="B1498" s="114" t="s">
        <v>1103</v>
      </c>
      <c r="C1498" s="115" t="s">
        <v>1091</v>
      </c>
      <c r="D1498" s="168" t="s">
        <v>1104</v>
      </c>
      <c r="E1498" s="116">
        <v>1</v>
      </c>
      <c r="F1498" s="116">
        <v>1</v>
      </c>
      <c r="G1498" s="115" t="s">
        <v>25</v>
      </c>
      <c r="H1498" s="117">
        <v>0</v>
      </c>
      <c r="I1498" s="58">
        <f>$H$1498*$F$1498/F1498</f>
        <v>0</v>
      </c>
      <c r="J1498" s="370"/>
      <c r="K1498" s="371">
        <v>0</v>
      </c>
      <c r="L1498" s="177">
        <f>I1498*K1498</f>
        <v>0</v>
      </c>
      <c r="M1498" s="326">
        <f>K1498/F1498</f>
        <v>0</v>
      </c>
    </row>
    <row r="1499" spans="1:13" ht="15" customHeight="1" x14ac:dyDescent="0.2">
      <c r="A1499" s="122"/>
      <c r="B1499" s="123" t="s">
        <v>1096</v>
      </c>
      <c r="C1499" s="170"/>
      <c r="D1499" s="171"/>
      <c r="E1499" s="127"/>
      <c r="F1499" s="127"/>
      <c r="G1499" s="128"/>
      <c r="H1499" s="129"/>
      <c r="I1499" s="36"/>
      <c r="J1499" s="396"/>
      <c r="K1499" s="397"/>
      <c r="L1499" s="391"/>
      <c r="M1499" s="398"/>
    </row>
    <row r="1500" spans="1:13" ht="15" customHeight="1" x14ac:dyDescent="0.2">
      <c r="A1500" s="122"/>
      <c r="B1500" s="123"/>
      <c r="C1500" s="170"/>
      <c r="D1500" s="171"/>
      <c r="E1500" s="127"/>
      <c r="F1500" s="127"/>
      <c r="G1500" s="128"/>
      <c r="H1500" s="161"/>
      <c r="I1500" s="36"/>
      <c r="J1500" s="396"/>
      <c r="K1500" s="397"/>
      <c r="L1500" s="391"/>
      <c r="M1500" s="398"/>
    </row>
    <row r="1501" spans="1:13" ht="15" customHeight="1" thickBot="1" x14ac:dyDescent="0.25">
      <c r="A1501" s="226"/>
      <c r="B1501" s="286"/>
      <c r="C1501" s="228"/>
      <c r="D1501" s="287"/>
      <c r="E1501" s="230"/>
      <c r="F1501" s="230"/>
      <c r="G1501" s="231"/>
      <c r="H1501" s="166"/>
      <c r="I1501" s="42"/>
      <c r="J1501" s="385"/>
      <c r="K1501" s="386"/>
      <c r="L1501" s="387"/>
      <c r="M1501" s="388"/>
    </row>
    <row r="1502" spans="1:13" ht="15" customHeight="1" thickBot="1" x14ac:dyDescent="0.25">
      <c r="A1502" s="232">
        <v>802740</v>
      </c>
      <c r="B1502" s="233" t="s">
        <v>1105</v>
      </c>
      <c r="C1502" s="128" t="s">
        <v>266</v>
      </c>
      <c r="D1502" s="191">
        <v>575680</v>
      </c>
      <c r="E1502" s="234">
        <v>12</v>
      </c>
      <c r="F1502" s="234">
        <v>12</v>
      </c>
      <c r="G1502" s="128" t="s">
        <v>23</v>
      </c>
      <c r="H1502" s="156">
        <v>2</v>
      </c>
      <c r="I1502" s="51">
        <f>$H$1502*$F$1502/F1502</f>
        <v>2</v>
      </c>
      <c r="J1502" s="358"/>
      <c r="K1502" s="359">
        <v>0</v>
      </c>
      <c r="L1502" s="216">
        <f>I1502*K1502</f>
        <v>0</v>
      </c>
      <c r="M1502" s="324">
        <f>K1502/F1502</f>
        <v>0</v>
      </c>
    </row>
    <row r="1503" spans="1:13" ht="15" customHeight="1" x14ac:dyDescent="0.2">
      <c r="A1503" s="122"/>
      <c r="B1503" s="123" t="s">
        <v>1106</v>
      </c>
      <c r="C1503" s="170" t="s">
        <v>237</v>
      </c>
      <c r="D1503" s="171" t="s">
        <v>1496</v>
      </c>
      <c r="E1503" s="127">
        <v>12</v>
      </c>
      <c r="F1503" s="127">
        <v>12</v>
      </c>
      <c r="G1503" s="128" t="s">
        <v>23</v>
      </c>
      <c r="H1503" s="129"/>
      <c r="I1503" s="36">
        <f>$H$1502*$F$1502/F1503</f>
        <v>2</v>
      </c>
      <c r="J1503" s="360"/>
      <c r="K1503" s="361">
        <v>0</v>
      </c>
      <c r="L1503" s="216">
        <f t="shared" ref="L1503:L1506" si="429">I1503*K1503</f>
        <v>0</v>
      </c>
      <c r="M1503" s="324">
        <f t="shared" ref="M1503:M1506" si="430">K1503/F1503</f>
        <v>0</v>
      </c>
    </row>
    <row r="1504" spans="1:13" ht="15" customHeight="1" x14ac:dyDescent="0.2">
      <c r="A1504" s="122"/>
      <c r="B1504" s="123"/>
      <c r="C1504" s="170" t="s">
        <v>58</v>
      </c>
      <c r="D1504" s="171">
        <v>4230</v>
      </c>
      <c r="E1504" s="127">
        <v>12</v>
      </c>
      <c r="F1504" s="127">
        <v>12</v>
      </c>
      <c r="G1504" s="128" t="s">
        <v>23</v>
      </c>
      <c r="H1504" s="204"/>
      <c r="I1504" s="36">
        <f>$H$1502*$F$1502/F1504</f>
        <v>2</v>
      </c>
      <c r="J1504" s="425"/>
      <c r="K1504" s="361">
        <v>0</v>
      </c>
      <c r="L1504" s="216">
        <f t="shared" si="429"/>
        <v>0</v>
      </c>
      <c r="M1504" s="324">
        <f t="shared" si="430"/>
        <v>0</v>
      </c>
    </row>
    <row r="1505" spans="1:13" ht="15" customHeight="1" x14ac:dyDescent="0.2">
      <c r="A1505" s="122"/>
      <c r="B1505" s="123"/>
      <c r="C1505" s="170" t="s">
        <v>53</v>
      </c>
      <c r="D1505" s="171" t="s">
        <v>1107</v>
      </c>
      <c r="E1505" s="127">
        <v>12</v>
      </c>
      <c r="F1505" s="127">
        <v>12</v>
      </c>
      <c r="G1505" s="128" t="s">
        <v>23</v>
      </c>
      <c r="H1505" s="204"/>
      <c r="I1505" s="36">
        <f>$H$1502*$F$1502/F1505</f>
        <v>2</v>
      </c>
      <c r="J1505" s="425"/>
      <c r="K1505" s="361">
        <v>0</v>
      </c>
      <c r="L1505" s="216">
        <f t="shared" si="429"/>
        <v>0</v>
      </c>
      <c r="M1505" s="324">
        <f t="shared" si="430"/>
        <v>0</v>
      </c>
    </row>
    <row r="1506" spans="1:13" ht="15" customHeight="1" thickBot="1" x14ac:dyDescent="0.25">
      <c r="A1506" s="122"/>
      <c r="B1506" s="123"/>
      <c r="C1506" s="170" t="s">
        <v>49</v>
      </c>
      <c r="D1506" s="171" t="s">
        <v>1108</v>
      </c>
      <c r="E1506" s="127">
        <v>12</v>
      </c>
      <c r="F1506" s="127">
        <v>12</v>
      </c>
      <c r="G1506" s="128" t="s">
        <v>23</v>
      </c>
      <c r="H1506" s="204"/>
      <c r="I1506" s="36">
        <f>$H$1502*$F$1502/F1506</f>
        <v>2</v>
      </c>
      <c r="J1506" s="425"/>
      <c r="K1506" s="361">
        <v>0</v>
      </c>
      <c r="L1506" s="216">
        <f t="shared" si="429"/>
        <v>0</v>
      </c>
      <c r="M1506" s="324">
        <f t="shared" si="430"/>
        <v>0</v>
      </c>
    </row>
    <row r="1507" spans="1:13" ht="12.75" customHeight="1" thickBot="1" x14ac:dyDescent="0.25">
      <c r="A1507" s="414"/>
      <c r="B1507" s="441" t="s">
        <v>31</v>
      </c>
      <c r="C1507" s="415"/>
      <c r="D1507" s="174"/>
      <c r="E1507" s="165"/>
      <c r="F1507" s="165">
        <v>1</v>
      </c>
      <c r="G1507" s="277" t="s">
        <v>25</v>
      </c>
      <c r="H1507" s="140">
        <v>0</v>
      </c>
      <c r="I1507" s="14">
        <f>H1507</f>
        <v>0</v>
      </c>
      <c r="J1507" s="220"/>
      <c r="K1507" s="221">
        <v>0</v>
      </c>
      <c r="L1507" s="216">
        <f>I1507*K1507</f>
        <v>0</v>
      </c>
      <c r="M1507" s="217">
        <f>K1507/F1507</f>
        <v>0</v>
      </c>
    </row>
    <row r="1508" spans="1:13" ht="15" customHeight="1" thickBot="1" x14ac:dyDescent="0.25">
      <c r="A1508" s="122"/>
      <c r="B1508" s="123"/>
      <c r="C1508" s="123"/>
      <c r="D1508" s="171"/>
      <c r="E1508" s="239"/>
      <c r="F1508" s="127"/>
      <c r="G1508" s="123"/>
      <c r="H1508" s="161"/>
      <c r="I1508" s="36"/>
      <c r="J1508" s="396"/>
      <c r="K1508" s="397"/>
      <c r="L1508" s="391"/>
      <c r="M1508" s="398"/>
    </row>
    <row r="1509" spans="1:13" ht="15" customHeight="1" thickBot="1" x14ac:dyDescent="0.25">
      <c r="A1509" s="113">
        <v>802750</v>
      </c>
      <c r="B1509" s="114" t="s">
        <v>1109</v>
      </c>
      <c r="C1509" s="115" t="s">
        <v>266</v>
      </c>
      <c r="D1509" s="168">
        <v>5735</v>
      </c>
      <c r="E1509" s="116">
        <v>12</v>
      </c>
      <c r="F1509" s="116">
        <v>12</v>
      </c>
      <c r="G1509" s="115" t="s">
        <v>23</v>
      </c>
      <c r="H1509" s="117">
        <v>2</v>
      </c>
      <c r="I1509" s="58">
        <f>$H$1509*$F$1509/F1509</f>
        <v>2</v>
      </c>
      <c r="J1509" s="370"/>
      <c r="K1509" s="371">
        <v>0</v>
      </c>
      <c r="L1509" s="177">
        <f>I1509*K1509</f>
        <v>0</v>
      </c>
      <c r="M1509" s="326">
        <f>K1509/F1509</f>
        <v>0</v>
      </c>
    </row>
    <row r="1510" spans="1:13" ht="15" customHeight="1" x14ac:dyDescent="0.2">
      <c r="A1510" s="122"/>
      <c r="B1510" s="123" t="s">
        <v>1110</v>
      </c>
      <c r="C1510" s="170" t="s">
        <v>237</v>
      </c>
      <c r="D1510" s="171" t="s">
        <v>1497</v>
      </c>
      <c r="E1510" s="127">
        <v>12</v>
      </c>
      <c r="F1510" s="127">
        <v>12</v>
      </c>
      <c r="G1510" s="128" t="s">
        <v>23</v>
      </c>
      <c r="H1510" s="224"/>
      <c r="I1510" s="36">
        <f>$H$1509*$F$1509/F1510</f>
        <v>2</v>
      </c>
      <c r="J1510" s="425"/>
      <c r="K1510" s="361">
        <v>0</v>
      </c>
      <c r="L1510" s="216">
        <f t="shared" ref="L1510:L1513" si="431">I1510*K1510</f>
        <v>0</v>
      </c>
      <c r="M1510" s="324">
        <f t="shared" ref="M1510:M1513" si="432">K1510/F1510</f>
        <v>0</v>
      </c>
    </row>
    <row r="1511" spans="1:13" ht="15" customHeight="1" x14ac:dyDescent="0.2">
      <c r="A1511" s="122"/>
      <c r="B1511" s="123" t="s">
        <v>1111</v>
      </c>
      <c r="C1511" s="170" t="s">
        <v>58</v>
      </c>
      <c r="D1511" s="171" t="s">
        <v>1112</v>
      </c>
      <c r="E1511" s="127">
        <v>12</v>
      </c>
      <c r="F1511" s="127">
        <v>12</v>
      </c>
      <c r="G1511" s="128" t="s">
        <v>23</v>
      </c>
      <c r="H1511" s="204"/>
      <c r="I1511" s="36">
        <f>$H$1509*$F$1509/F1511</f>
        <v>2</v>
      </c>
      <c r="J1511" s="425"/>
      <c r="K1511" s="361">
        <v>0</v>
      </c>
      <c r="L1511" s="216">
        <f t="shared" si="431"/>
        <v>0</v>
      </c>
      <c r="M1511" s="324">
        <f t="shared" si="432"/>
        <v>0</v>
      </c>
    </row>
    <row r="1512" spans="1:13" ht="15" customHeight="1" x14ac:dyDescent="0.2">
      <c r="A1512" s="122"/>
      <c r="B1512" s="123"/>
      <c r="C1512" s="170" t="s">
        <v>53</v>
      </c>
      <c r="D1512" s="171" t="s">
        <v>1113</v>
      </c>
      <c r="E1512" s="127">
        <v>12</v>
      </c>
      <c r="F1512" s="127">
        <v>12</v>
      </c>
      <c r="G1512" s="128" t="s">
        <v>23</v>
      </c>
      <c r="H1512" s="204"/>
      <c r="I1512" s="36">
        <f>$H$1509*$F$1509/F1512</f>
        <v>2</v>
      </c>
      <c r="J1512" s="425"/>
      <c r="K1512" s="361">
        <v>0</v>
      </c>
      <c r="L1512" s="216">
        <f t="shared" si="431"/>
        <v>0</v>
      </c>
      <c r="M1512" s="324">
        <f t="shared" si="432"/>
        <v>0</v>
      </c>
    </row>
    <row r="1513" spans="1:13" ht="15" customHeight="1" thickBot="1" x14ac:dyDescent="0.25">
      <c r="A1513" s="122"/>
      <c r="B1513" s="123"/>
      <c r="C1513" s="170" t="s">
        <v>49</v>
      </c>
      <c r="D1513" s="171" t="s">
        <v>1114</v>
      </c>
      <c r="E1513" s="127">
        <v>12</v>
      </c>
      <c r="F1513" s="127">
        <v>12</v>
      </c>
      <c r="G1513" s="128" t="s">
        <v>23</v>
      </c>
      <c r="H1513" s="204"/>
      <c r="I1513" s="36">
        <f>$H$1509*$F$1509/F1513</f>
        <v>2</v>
      </c>
      <c r="J1513" s="425"/>
      <c r="K1513" s="361">
        <v>0</v>
      </c>
      <c r="L1513" s="216">
        <f t="shared" si="431"/>
        <v>0</v>
      </c>
      <c r="M1513" s="324">
        <f t="shared" si="432"/>
        <v>0</v>
      </c>
    </row>
    <row r="1514" spans="1:13" ht="12.75" customHeight="1" thickBot="1" x14ac:dyDescent="0.25">
      <c r="A1514" s="414"/>
      <c r="B1514" s="441" t="s">
        <v>31</v>
      </c>
      <c r="C1514" s="415"/>
      <c r="D1514" s="174"/>
      <c r="E1514" s="165"/>
      <c r="F1514" s="165">
        <v>1</v>
      </c>
      <c r="G1514" s="277" t="s">
        <v>25</v>
      </c>
      <c r="H1514" s="140">
        <v>0</v>
      </c>
      <c r="I1514" s="14">
        <f>H1514</f>
        <v>0</v>
      </c>
      <c r="J1514" s="220"/>
      <c r="K1514" s="221">
        <v>0</v>
      </c>
      <c r="L1514" s="216">
        <f>I1514*K1514</f>
        <v>0</v>
      </c>
      <c r="M1514" s="217">
        <f>K1514/F1514</f>
        <v>0</v>
      </c>
    </row>
    <row r="1515" spans="1:13" ht="15" customHeight="1" thickBot="1" x14ac:dyDescent="0.25">
      <c r="A1515" s="122"/>
      <c r="B1515" s="123"/>
      <c r="C1515" s="197"/>
      <c r="D1515" s="203"/>
      <c r="E1515" s="421"/>
      <c r="F1515" s="192"/>
      <c r="G1515" s="123"/>
      <c r="H1515" s="161"/>
      <c r="I1515" s="36"/>
      <c r="J1515" s="396"/>
      <c r="K1515" s="397"/>
      <c r="L1515" s="391"/>
      <c r="M1515" s="398"/>
    </row>
    <row r="1516" spans="1:13" ht="15" customHeight="1" thickBot="1" x14ac:dyDescent="0.25">
      <c r="A1516" s="113">
        <v>802760</v>
      </c>
      <c r="B1516" s="114" t="s">
        <v>1115</v>
      </c>
      <c r="C1516" s="115" t="s">
        <v>29</v>
      </c>
      <c r="D1516" s="202">
        <v>47717</v>
      </c>
      <c r="E1516" s="116">
        <v>12</v>
      </c>
      <c r="F1516" s="116">
        <v>12</v>
      </c>
      <c r="G1516" s="115" t="s">
        <v>23</v>
      </c>
      <c r="H1516" s="117">
        <v>0</v>
      </c>
      <c r="I1516" s="58">
        <f>$H$1516*$F$1516/F1516</f>
        <v>0</v>
      </c>
      <c r="J1516" s="370"/>
      <c r="K1516" s="371">
        <v>0</v>
      </c>
      <c r="L1516" s="177">
        <f>I1516*K1516</f>
        <v>0</v>
      </c>
      <c r="M1516" s="326">
        <f>K1516/F1516</f>
        <v>0</v>
      </c>
    </row>
    <row r="1517" spans="1:13" ht="15" customHeight="1" x14ac:dyDescent="0.2">
      <c r="A1517" s="122"/>
      <c r="B1517" s="123" t="s">
        <v>1116</v>
      </c>
      <c r="C1517" s="170" t="s">
        <v>49</v>
      </c>
      <c r="D1517" s="171" t="s">
        <v>1117</v>
      </c>
      <c r="E1517" s="127">
        <v>120</v>
      </c>
      <c r="F1517" s="127">
        <v>12</v>
      </c>
      <c r="G1517" s="128" t="s">
        <v>23</v>
      </c>
      <c r="H1517" s="224"/>
      <c r="I1517" s="46">
        <f>$H$1516*$F$1516/F1517</f>
        <v>0</v>
      </c>
      <c r="J1517" s="425"/>
      <c r="K1517" s="361">
        <v>0</v>
      </c>
      <c r="L1517" s="216">
        <f t="shared" ref="L1517" si="433">I1517*K1517</f>
        <v>0</v>
      </c>
      <c r="M1517" s="324">
        <f t="shared" ref="M1517" si="434">K1517/F1517</f>
        <v>0</v>
      </c>
    </row>
    <row r="1518" spans="1:13" ht="15" customHeight="1" thickBot="1" x14ac:dyDescent="0.25">
      <c r="A1518" s="122"/>
      <c r="B1518" s="123" t="s">
        <v>1118</v>
      </c>
      <c r="C1518" s="170"/>
      <c r="D1518" s="171"/>
      <c r="E1518" s="127"/>
      <c r="F1518" s="127"/>
      <c r="G1518" s="128"/>
      <c r="H1518" s="161"/>
      <c r="I1518" s="45"/>
      <c r="J1518" s="396"/>
      <c r="K1518" s="397"/>
      <c r="L1518" s="391"/>
      <c r="M1518" s="398"/>
    </row>
    <row r="1519" spans="1:13" ht="12.75" customHeight="1" thickBot="1" x14ac:dyDescent="0.25">
      <c r="A1519" s="414"/>
      <c r="B1519" s="441" t="s">
        <v>31</v>
      </c>
      <c r="C1519" s="415"/>
      <c r="D1519" s="174"/>
      <c r="E1519" s="165"/>
      <c r="F1519" s="165">
        <v>1</v>
      </c>
      <c r="G1519" s="277" t="s">
        <v>25</v>
      </c>
      <c r="H1519" s="140">
        <v>0</v>
      </c>
      <c r="I1519" s="14">
        <f>H1519</f>
        <v>0</v>
      </c>
      <c r="J1519" s="220"/>
      <c r="K1519" s="221">
        <v>0</v>
      </c>
      <c r="L1519" s="216">
        <f>I1519*K1519</f>
        <v>0</v>
      </c>
      <c r="M1519" s="217">
        <f>K1519/F1519</f>
        <v>0</v>
      </c>
    </row>
    <row r="1520" spans="1:13" ht="15" customHeight="1" thickBot="1" x14ac:dyDescent="0.25">
      <c r="A1520" s="226"/>
      <c r="B1520" s="286"/>
      <c r="C1520" s="286"/>
      <c r="D1520" s="287"/>
      <c r="E1520" s="400"/>
      <c r="F1520" s="230"/>
      <c r="G1520" s="286"/>
      <c r="H1520" s="166"/>
      <c r="I1520" s="42"/>
      <c r="J1520" s="385"/>
      <c r="K1520" s="386"/>
      <c r="L1520" s="387"/>
      <c r="M1520" s="388"/>
    </row>
    <row r="1521" spans="1:13" ht="15" customHeight="1" thickBot="1" x14ac:dyDescent="0.25">
      <c r="A1521" s="232">
        <v>802770</v>
      </c>
      <c r="B1521" s="233" t="s">
        <v>1119</v>
      </c>
      <c r="C1521" s="128" t="s">
        <v>266</v>
      </c>
      <c r="D1521" s="191">
        <v>71775</v>
      </c>
      <c r="E1521" s="234">
        <v>72</v>
      </c>
      <c r="F1521" s="234">
        <v>24</v>
      </c>
      <c r="G1521" s="128" t="s">
        <v>23</v>
      </c>
      <c r="H1521" s="156">
        <v>0</v>
      </c>
      <c r="I1521" s="51">
        <f>$H$1521*$F$1521/F1521</f>
        <v>0</v>
      </c>
      <c r="J1521" s="358"/>
      <c r="K1521" s="359">
        <v>0</v>
      </c>
      <c r="L1521" s="216">
        <f>I1521*K1521</f>
        <v>0</v>
      </c>
      <c r="M1521" s="324">
        <f>K1521/F1521</f>
        <v>0</v>
      </c>
    </row>
    <row r="1522" spans="1:13" ht="15" customHeight="1" x14ac:dyDescent="0.2">
      <c r="A1522" s="122"/>
      <c r="B1522" s="123" t="s">
        <v>1120</v>
      </c>
      <c r="C1522" s="170" t="s">
        <v>120</v>
      </c>
      <c r="D1522" s="171" t="s">
        <v>1121</v>
      </c>
      <c r="E1522" s="127">
        <v>24</v>
      </c>
      <c r="F1522" s="127">
        <v>24</v>
      </c>
      <c r="G1522" s="128" t="s">
        <v>23</v>
      </c>
      <c r="H1522" s="224"/>
      <c r="I1522" s="46">
        <f t="shared" ref="I1522:I1525" si="435">$H$1521*$F$1521/F1522</f>
        <v>0</v>
      </c>
      <c r="J1522" s="425"/>
      <c r="K1522" s="361">
        <v>0</v>
      </c>
      <c r="L1522" s="216">
        <f t="shared" ref="L1522:L1525" si="436">I1522*K1522</f>
        <v>0</v>
      </c>
      <c r="M1522" s="324">
        <f t="shared" ref="M1522:M1525" si="437">K1522/F1522</f>
        <v>0</v>
      </c>
    </row>
    <row r="1523" spans="1:13" ht="15" customHeight="1" x14ac:dyDescent="0.2">
      <c r="A1523" s="122"/>
      <c r="B1523" s="123"/>
      <c r="C1523" s="170" t="s">
        <v>53</v>
      </c>
      <c r="D1523" s="171">
        <v>1863</v>
      </c>
      <c r="E1523" s="127">
        <v>24</v>
      </c>
      <c r="F1523" s="127">
        <v>24</v>
      </c>
      <c r="G1523" s="128" t="s">
        <v>23</v>
      </c>
      <c r="H1523" s="204"/>
      <c r="I1523" s="46">
        <f t="shared" si="435"/>
        <v>0</v>
      </c>
      <c r="J1523" s="425"/>
      <c r="K1523" s="361">
        <v>0</v>
      </c>
      <c r="L1523" s="216">
        <f t="shared" si="436"/>
        <v>0</v>
      </c>
      <c r="M1523" s="324">
        <f t="shared" si="437"/>
        <v>0</v>
      </c>
    </row>
    <row r="1524" spans="1:13" ht="15" customHeight="1" x14ac:dyDescent="0.2">
      <c r="A1524" s="122"/>
      <c r="B1524" s="123"/>
      <c r="C1524" s="170" t="s">
        <v>29</v>
      </c>
      <c r="D1524" s="171">
        <v>52023</v>
      </c>
      <c r="E1524" s="127">
        <v>6</v>
      </c>
      <c r="F1524" s="127">
        <v>24</v>
      </c>
      <c r="G1524" s="128" t="s">
        <v>23</v>
      </c>
      <c r="H1524" s="204"/>
      <c r="I1524" s="46">
        <f t="shared" si="435"/>
        <v>0</v>
      </c>
      <c r="J1524" s="425"/>
      <c r="K1524" s="361">
        <v>0</v>
      </c>
      <c r="L1524" s="216">
        <f t="shared" si="436"/>
        <v>0</v>
      </c>
      <c r="M1524" s="324">
        <f t="shared" si="437"/>
        <v>0</v>
      </c>
    </row>
    <row r="1525" spans="1:13" ht="15" customHeight="1" thickBot="1" x14ac:dyDescent="0.25">
      <c r="A1525" s="122"/>
      <c r="B1525" s="123"/>
      <c r="C1525" s="170" t="s">
        <v>49</v>
      </c>
      <c r="D1525" s="171" t="s">
        <v>1122</v>
      </c>
      <c r="E1525" s="127">
        <v>120</v>
      </c>
      <c r="F1525" s="127">
        <v>24</v>
      </c>
      <c r="G1525" s="128" t="s">
        <v>23</v>
      </c>
      <c r="H1525" s="204"/>
      <c r="I1525" s="46">
        <f t="shared" si="435"/>
        <v>0</v>
      </c>
      <c r="J1525" s="425"/>
      <c r="K1525" s="361">
        <v>0</v>
      </c>
      <c r="L1525" s="216">
        <f t="shared" si="436"/>
        <v>0</v>
      </c>
      <c r="M1525" s="324">
        <f t="shared" si="437"/>
        <v>0</v>
      </c>
    </row>
    <row r="1526" spans="1:13" ht="12.75" customHeight="1" thickBot="1" x14ac:dyDescent="0.25">
      <c r="A1526" s="414"/>
      <c r="B1526" s="441" t="s">
        <v>31</v>
      </c>
      <c r="C1526" s="415"/>
      <c r="D1526" s="174"/>
      <c r="E1526" s="165"/>
      <c r="F1526" s="165">
        <v>1</v>
      </c>
      <c r="G1526" s="277" t="s">
        <v>25</v>
      </c>
      <c r="H1526" s="140">
        <v>0</v>
      </c>
      <c r="I1526" s="14">
        <f>H1526</f>
        <v>0</v>
      </c>
      <c r="J1526" s="220"/>
      <c r="K1526" s="221">
        <v>0</v>
      </c>
      <c r="L1526" s="216">
        <f>I1526*K1526</f>
        <v>0</v>
      </c>
      <c r="M1526" s="217">
        <f>K1526/F1526</f>
        <v>0</v>
      </c>
    </row>
    <row r="1527" spans="1:13" ht="15" customHeight="1" thickBot="1" x14ac:dyDescent="0.25">
      <c r="A1527" s="122"/>
      <c r="B1527" s="123"/>
      <c r="C1527" s="123"/>
      <c r="D1527" s="171"/>
      <c r="E1527" s="239"/>
      <c r="F1527" s="127"/>
      <c r="G1527" s="123"/>
      <c r="H1527" s="161"/>
      <c r="I1527" s="36"/>
      <c r="J1527" s="396"/>
      <c r="K1527" s="397"/>
      <c r="L1527" s="391"/>
      <c r="M1527" s="398"/>
    </row>
    <row r="1528" spans="1:13" ht="15" customHeight="1" thickBot="1" x14ac:dyDescent="0.25">
      <c r="A1528" s="113">
        <v>802780</v>
      </c>
      <c r="B1528" s="114" t="s">
        <v>1123</v>
      </c>
      <c r="C1528" s="115" t="s">
        <v>266</v>
      </c>
      <c r="D1528" s="168">
        <v>5757421</v>
      </c>
      <c r="E1528" s="116">
        <v>12</v>
      </c>
      <c r="F1528" s="116">
        <v>12</v>
      </c>
      <c r="G1528" s="115" t="s">
        <v>23</v>
      </c>
      <c r="H1528" s="117">
        <v>0</v>
      </c>
      <c r="I1528" s="58">
        <f>$H$1528*$F$1528/F1528</f>
        <v>0</v>
      </c>
      <c r="J1528" s="370"/>
      <c r="K1528" s="371">
        <v>0</v>
      </c>
      <c r="L1528" s="177">
        <f>I1528*K1528</f>
        <v>0</v>
      </c>
      <c r="M1528" s="326">
        <f>K1528/F1528</f>
        <v>0</v>
      </c>
    </row>
    <row r="1529" spans="1:13" ht="15" customHeight="1" x14ac:dyDescent="0.2">
      <c r="A1529" s="122"/>
      <c r="B1529" s="123" t="s">
        <v>1124</v>
      </c>
      <c r="C1529" s="170" t="s">
        <v>29</v>
      </c>
      <c r="D1529" s="171">
        <v>61155</v>
      </c>
      <c r="E1529" s="127">
        <v>12</v>
      </c>
      <c r="F1529" s="127">
        <v>12</v>
      </c>
      <c r="G1529" s="128" t="s">
        <v>23</v>
      </c>
      <c r="H1529" s="224"/>
      <c r="I1529" s="46">
        <f t="shared" ref="I1529:I1530" si="438">$H$1528*$F$1528/F1529</f>
        <v>0</v>
      </c>
      <c r="J1529" s="425"/>
      <c r="K1529" s="361">
        <v>0</v>
      </c>
      <c r="L1529" s="216">
        <f t="shared" ref="L1529:L1530" si="439">I1529*K1529</f>
        <v>0</v>
      </c>
      <c r="M1529" s="324">
        <f t="shared" ref="M1529:M1530" si="440">K1529/F1529</f>
        <v>0</v>
      </c>
    </row>
    <row r="1530" spans="1:13" ht="15" customHeight="1" x14ac:dyDescent="0.2">
      <c r="A1530" s="122"/>
      <c r="B1530" s="123" t="s">
        <v>1125</v>
      </c>
      <c r="C1530" s="190" t="s">
        <v>49</v>
      </c>
      <c r="D1530" s="203" t="s">
        <v>1126</v>
      </c>
      <c r="E1530" s="192">
        <v>12</v>
      </c>
      <c r="F1530" s="192">
        <v>12</v>
      </c>
      <c r="G1530" s="181" t="s">
        <v>23</v>
      </c>
      <c r="H1530" s="204"/>
      <c r="I1530" s="46">
        <f t="shared" si="438"/>
        <v>0</v>
      </c>
      <c r="J1530" s="425"/>
      <c r="K1530" s="361">
        <v>0</v>
      </c>
      <c r="L1530" s="216">
        <f t="shared" si="439"/>
        <v>0</v>
      </c>
      <c r="M1530" s="324">
        <f t="shared" si="440"/>
        <v>0</v>
      </c>
    </row>
    <row r="1531" spans="1:13" ht="15" customHeight="1" thickBot="1" x14ac:dyDescent="0.25">
      <c r="A1531" s="122"/>
      <c r="B1531" s="211" t="s">
        <v>1127</v>
      </c>
      <c r="C1531" s="330"/>
      <c r="D1531" s="330"/>
      <c r="E1531" s="294"/>
      <c r="F1531" s="294"/>
      <c r="G1531" s="294"/>
      <c r="H1531" s="252"/>
      <c r="I1531" s="45"/>
      <c r="J1531" s="396"/>
      <c r="K1531" s="397"/>
      <c r="L1531" s="391"/>
      <c r="M1531" s="398"/>
    </row>
    <row r="1532" spans="1:13" ht="12.75" customHeight="1" thickBot="1" x14ac:dyDescent="0.25">
      <c r="A1532" s="414"/>
      <c r="B1532" s="441" t="s">
        <v>31</v>
      </c>
      <c r="C1532" s="415"/>
      <c r="D1532" s="174"/>
      <c r="E1532" s="165"/>
      <c r="F1532" s="165">
        <v>1</v>
      </c>
      <c r="G1532" s="277" t="s">
        <v>25</v>
      </c>
      <c r="H1532" s="140">
        <v>0</v>
      </c>
      <c r="I1532" s="14">
        <f>H1532</f>
        <v>0</v>
      </c>
      <c r="J1532" s="220"/>
      <c r="K1532" s="221">
        <v>0</v>
      </c>
      <c r="L1532" s="216">
        <f>I1532*K1532</f>
        <v>0</v>
      </c>
      <c r="M1532" s="217">
        <f>K1532/F1532</f>
        <v>0</v>
      </c>
    </row>
    <row r="1533" spans="1:13" ht="15" customHeight="1" thickBot="1" x14ac:dyDescent="0.25">
      <c r="A1533" s="122"/>
      <c r="B1533" s="123"/>
      <c r="C1533" s="170"/>
      <c r="D1533" s="155"/>
      <c r="E1533" s="234"/>
      <c r="F1533" s="234"/>
      <c r="G1533" s="128"/>
      <c r="H1533" s="161"/>
      <c r="I1533" s="36"/>
      <c r="J1533" s="396"/>
      <c r="K1533" s="397"/>
      <c r="L1533" s="391"/>
      <c r="M1533" s="398"/>
    </row>
    <row r="1534" spans="1:13" ht="15" customHeight="1" thickBot="1" x14ac:dyDescent="0.25">
      <c r="A1534" s="113">
        <v>802790</v>
      </c>
      <c r="B1534" s="114" t="s">
        <v>1128</v>
      </c>
      <c r="C1534" s="115" t="s">
        <v>266</v>
      </c>
      <c r="D1534" s="168">
        <v>5757441</v>
      </c>
      <c r="E1534" s="116">
        <v>12</v>
      </c>
      <c r="F1534" s="116">
        <v>12</v>
      </c>
      <c r="G1534" s="115" t="s">
        <v>23</v>
      </c>
      <c r="H1534" s="117">
        <v>0</v>
      </c>
      <c r="I1534" s="58">
        <f>$H$1534*$F$1534/F1534</f>
        <v>0</v>
      </c>
      <c r="J1534" s="370"/>
      <c r="K1534" s="371">
        <v>0</v>
      </c>
      <c r="L1534" s="177">
        <f>I1534*K1534</f>
        <v>0</v>
      </c>
      <c r="M1534" s="326">
        <f>K1534/F1534</f>
        <v>0</v>
      </c>
    </row>
    <row r="1535" spans="1:13" ht="15" customHeight="1" x14ac:dyDescent="0.2">
      <c r="A1535" s="122"/>
      <c r="B1535" s="123" t="s">
        <v>1129</v>
      </c>
      <c r="C1535" s="170" t="s">
        <v>29</v>
      </c>
      <c r="D1535" s="171">
        <v>61170</v>
      </c>
      <c r="E1535" s="127">
        <v>12</v>
      </c>
      <c r="F1535" s="127">
        <v>12</v>
      </c>
      <c r="G1535" s="128" t="s">
        <v>23</v>
      </c>
      <c r="H1535" s="224"/>
      <c r="I1535" s="46">
        <f t="shared" ref="I1535:I1536" si="441">$H$1534*$F$1534/F1535</f>
        <v>0</v>
      </c>
      <c r="J1535" s="425"/>
      <c r="K1535" s="361">
        <v>0</v>
      </c>
      <c r="L1535" s="216">
        <f t="shared" ref="L1535:L1536" si="442">I1535*K1535</f>
        <v>0</v>
      </c>
      <c r="M1535" s="324">
        <f t="shared" ref="M1535:M1536" si="443">K1535/F1535</f>
        <v>0</v>
      </c>
    </row>
    <row r="1536" spans="1:13" ht="15" customHeight="1" x14ac:dyDescent="0.2">
      <c r="A1536" s="122"/>
      <c r="B1536" s="123" t="s">
        <v>1130</v>
      </c>
      <c r="C1536" s="190" t="s">
        <v>49</v>
      </c>
      <c r="D1536" s="203" t="s">
        <v>1131</v>
      </c>
      <c r="E1536" s="192">
        <v>12</v>
      </c>
      <c r="F1536" s="192">
        <v>12</v>
      </c>
      <c r="G1536" s="128" t="s">
        <v>23</v>
      </c>
      <c r="H1536" s="204"/>
      <c r="I1536" s="46">
        <f t="shared" si="441"/>
        <v>0</v>
      </c>
      <c r="J1536" s="425"/>
      <c r="K1536" s="361">
        <v>0</v>
      </c>
      <c r="L1536" s="216">
        <f t="shared" si="442"/>
        <v>0</v>
      </c>
      <c r="M1536" s="324">
        <f t="shared" si="443"/>
        <v>0</v>
      </c>
    </row>
    <row r="1537" spans="1:13" ht="15" customHeight="1" thickBot="1" x14ac:dyDescent="0.25">
      <c r="A1537" s="122"/>
      <c r="B1537" s="211" t="s">
        <v>1132</v>
      </c>
      <c r="C1537" s="330"/>
      <c r="D1537" s="330"/>
      <c r="E1537" s="294"/>
      <c r="F1537" s="294"/>
      <c r="G1537" s="170"/>
      <c r="H1537" s="161"/>
      <c r="I1537" s="45"/>
      <c r="J1537" s="396"/>
      <c r="K1537" s="397"/>
      <c r="L1537" s="391"/>
      <c r="M1537" s="398"/>
    </row>
    <row r="1538" spans="1:13" ht="12.75" customHeight="1" thickBot="1" x14ac:dyDescent="0.25">
      <c r="A1538" s="414"/>
      <c r="B1538" s="441" t="s">
        <v>31</v>
      </c>
      <c r="C1538" s="415"/>
      <c r="D1538" s="174"/>
      <c r="E1538" s="165"/>
      <c r="F1538" s="165">
        <v>1</v>
      </c>
      <c r="G1538" s="277" t="s">
        <v>25</v>
      </c>
      <c r="H1538" s="140">
        <v>0</v>
      </c>
      <c r="I1538" s="14">
        <f>H1538</f>
        <v>0</v>
      </c>
      <c r="J1538" s="220"/>
      <c r="K1538" s="221">
        <v>0</v>
      </c>
      <c r="L1538" s="216">
        <f>I1538*K1538</f>
        <v>0</v>
      </c>
      <c r="M1538" s="217">
        <f>K1538/F1538</f>
        <v>0</v>
      </c>
    </row>
    <row r="1539" spans="1:13" ht="15" customHeight="1" thickBot="1" x14ac:dyDescent="0.25">
      <c r="A1539" s="226"/>
      <c r="B1539" s="286"/>
      <c r="C1539" s="228"/>
      <c r="D1539" s="229"/>
      <c r="E1539" s="246"/>
      <c r="F1539" s="246"/>
      <c r="G1539" s="231"/>
      <c r="H1539" s="166"/>
      <c r="I1539" s="42"/>
      <c r="J1539" s="385"/>
      <c r="K1539" s="386"/>
      <c r="L1539" s="387"/>
      <c r="M1539" s="388"/>
    </row>
    <row r="1540" spans="1:13" ht="15" customHeight="1" thickBot="1" x14ac:dyDescent="0.25">
      <c r="A1540" s="232">
        <v>802800</v>
      </c>
      <c r="B1540" s="233" t="s">
        <v>1133</v>
      </c>
      <c r="C1540" s="128" t="s">
        <v>266</v>
      </c>
      <c r="D1540" s="191">
        <v>5757461</v>
      </c>
      <c r="E1540" s="234">
        <v>120</v>
      </c>
      <c r="F1540" s="234">
        <v>12</v>
      </c>
      <c r="G1540" s="128" t="s">
        <v>23</v>
      </c>
      <c r="H1540" s="156">
        <v>0</v>
      </c>
      <c r="I1540" s="51">
        <f>$H$1540*$F$1540/F1540</f>
        <v>0</v>
      </c>
      <c r="J1540" s="358"/>
      <c r="K1540" s="359">
        <v>0</v>
      </c>
      <c r="L1540" s="216">
        <f>I1540*K1540</f>
        <v>0</v>
      </c>
      <c r="M1540" s="324">
        <f>K1540/F1540</f>
        <v>0</v>
      </c>
    </row>
    <row r="1541" spans="1:13" ht="15" customHeight="1" x14ac:dyDescent="0.2">
      <c r="A1541" s="122"/>
      <c r="B1541" s="123" t="s">
        <v>1124</v>
      </c>
      <c r="C1541" s="170" t="s">
        <v>29</v>
      </c>
      <c r="D1541" s="171">
        <v>62175</v>
      </c>
      <c r="E1541" s="127">
        <v>12</v>
      </c>
      <c r="F1541" s="127">
        <v>12</v>
      </c>
      <c r="G1541" s="128" t="s">
        <v>23</v>
      </c>
      <c r="H1541" s="224"/>
      <c r="I1541" s="46">
        <f t="shared" ref="I1541:I1542" si="444">$H$1540*$F$1540/F1541</f>
        <v>0</v>
      </c>
      <c r="J1541" s="425"/>
      <c r="K1541" s="361">
        <v>0</v>
      </c>
      <c r="L1541" s="216">
        <f t="shared" ref="L1541:L1542" si="445">I1541*K1541</f>
        <v>0</v>
      </c>
      <c r="M1541" s="324">
        <f t="shared" ref="M1541:M1542" si="446">K1541/F1541</f>
        <v>0</v>
      </c>
    </row>
    <row r="1542" spans="1:13" ht="15" customHeight="1" x14ac:dyDescent="0.2">
      <c r="A1542" s="122"/>
      <c r="B1542" s="123" t="s">
        <v>1125</v>
      </c>
      <c r="C1542" s="170" t="s">
        <v>49</v>
      </c>
      <c r="D1542" s="171" t="s">
        <v>1134</v>
      </c>
      <c r="E1542" s="127">
        <v>72</v>
      </c>
      <c r="F1542" s="127">
        <v>12</v>
      </c>
      <c r="G1542" s="128" t="s">
        <v>23</v>
      </c>
      <c r="H1542" s="204"/>
      <c r="I1542" s="46">
        <f t="shared" si="444"/>
        <v>0</v>
      </c>
      <c r="J1542" s="425"/>
      <c r="K1542" s="361">
        <v>0</v>
      </c>
      <c r="L1542" s="216">
        <f t="shared" si="445"/>
        <v>0</v>
      </c>
      <c r="M1542" s="324">
        <f t="shared" si="446"/>
        <v>0</v>
      </c>
    </row>
    <row r="1543" spans="1:13" ht="15" customHeight="1" thickBot="1" x14ac:dyDescent="0.25">
      <c r="A1543" s="122"/>
      <c r="B1543" s="123" t="s">
        <v>1127</v>
      </c>
      <c r="C1543" s="170"/>
      <c r="D1543" s="171"/>
      <c r="E1543" s="127"/>
      <c r="F1543" s="127"/>
      <c r="G1543" s="128"/>
      <c r="H1543" s="161"/>
      <c r="I1543" s="45"/>
      <c r="J1543" s="396"/>
      <c r="K1543" s="397"/>
      <c r="L1543" s="391"/>
      <c r="M1543" s="398"/>
    </row>
    <row r="1544" spans="1:13" ht="12.75" customHeight="1" thickBot="1" x14ac:dyDescent="0.25">
      <c r="A1544" s="414"/>
      <c r="B1544" s="441" t="s">
        <v>31</v>
      </c>
      <c r="C1544" s="415"/>
      <c r="D1544" s="174"/>
      <c r="E1544" s="165"/>
      <c r="F1544" s="165">
        <v>1</v>
      </c>
      <c r="G1544" s="277" t="s">
        <v>25</v>
      </c>
      <c r="H1544" s="140">
        <v>0</v>
      </c>
      <c r="I1544" s="14">
        <f>H1544</f>
        <v>0</v>
      </c>
      <c r="J1544" s="220"/>
      <c r="K1544" s="221">
        <v>0</v>
      </c>
      <c r="L1544" s="216">
        <f>I1544*K1544</f>
        <v>0</v>
      </c>
      <c r="M1544" s="217">
        <f>K1544/F1544</f>
        <v>0</v>
      </c>
    </row>
    <row r="1545" spans="1:13" ht="15" customHeight="1" thickBot="1" x14ac:dyDescent="0.25">
      <c r="A1545" s="122"/>
      <c r="B1545" s="123"/>
      <c r="C1545" s="170"/>
      <c r="D1545" s="171"/>
      <c r="E1545" s="127"/>
      <c r="F1545" s="127"/>
      <c r="G1545" s="128"/>
      <c r="H1545" s="161"/>
      <c r="I1545" s="36"/>
      <c r="J1545" s="396"/>
      <c r="K1545" s="397"/>
      <c r="L1545" s="391"/>
      <c r="M1545" s="398"/>
    </row>
    <row r="1546" spans="1:13" ht="15" customHeight="1" thickBot="1" x14ac:dyDescent="0.25">
      <c r="A1546" s="113">
        <v>802810</v>
      </c>
      <c r="B1546" s="114" t="s">
        <v>1135</v>
      </c>
      <c r="C1546" s="115" t="s">
        <v>266</v>
      </c>
      <c r="D1546" s="168">
        <v>5757481</v>
      </c>
      <c r="E1546" s="116">
        <v>12</v>
      </c>
      <c r="F1546" s="116">
        <v>12</v>
      </c>
      <c r="G1546" s="115" t="s">
        <v>23</v>
      </c>
      <c r="H1546" s="117">
        <v>0</v>
      </c>
      <c r="I1546" s="58">
        <f>$H$1546*$F$1546/F1546</f>
        <v>0</v>
      </c>
      <c r="J1546" s="370"/>
      <c r="K1546" s="371">
        <v>0</v>
      </c>
      <c r="L1546" s="177">
        <f>I1546*K1546</f>
        <v>0</v>
      </c>
      <c r="M1546" s="326">
        <f>K1546/F1546</f>
        <v>0</v>
      </c>
    </row>
    <row r="1547" spans="1:13" ht="15" customHeight="1" x14ac:dyDescent="0.2">
      <c r="A1547" s="122"/>
      <c r="B1547" s="123" t="s">
        <v>1129</v>
      </c>
      <c r="C1547" s="170" t="s">
        <v>29</v>
      </c>
      <c r="D1547" s="171">
        <v>62180</v>
      </c>
      <c r="E1547" s="127">
        <v>12</v>
      </c>
      <c r="F1547" s="127">
        <v>12</v>
      </c>
      <c r="G1547" s="128" t="s">
        <v>23</v>
      </c>
      <c r="H1547" s="224"/>
      <c r="I1547" s="46">
        <f t="shared" ref="I1547:I1548" si="447">$H$1546*$F$1546/F1547</f>
        <v>0</v>
      </c>
      <c r="J1547" s="425"/>
      <c r="K1547" s="361">
        <v>0</v>
      </c>
      <c r="L1547" s="216">
        <f t="shared" ref="L1547:L1548" si="448">I1547*K1547</f>
        <v>0</v>
      </c>
      <c r="M1547" s="324">
        <f t="shared" ref="M1547:M1548" si="449">K1547/F1547</f>
        <v>0</v>
      </c>
    </row>
    <row r="1548" spans="1:13" ht="15" customHeight="1" x14ac:dyDescent="0.2">
      <c r="A1548" s="122"/>
      <c r="B1548" s="123" t="s">
        <v>1136</v>
      </c>
      <c r="C1548" s="190" t="s">
        <v>49</v>
      </c>
      <c r="D1548" s="203" t="s">
        <v>1137</v>
      </c>
      <c r="E1548" s="192">
        <v>12</v>
      </c>
      <c r="F1548" s="127">
        <v>12</v>
      </c>
      <c r="G1548" s="128" t="s">
        <v>23</v>
      </c>
      <c r="H1548" s="204"/>
      <c r="I1548" s="46">
        <f t="shared" si="447"/>
        <v>0</v>
      </c>
      <c r="J1548" s="425"/>
      <c r="K1548" s="361">
        <v>0</v>
      </c>
      <c r="L1548" s="216">
        <f t="shared" si="448"/>
        <v>0</v>
      </c>
      <c r="M1548" s="324">
        <f t="shared" si="449"/>
        <v>0</v>
      </c>
    </row>
    <row r="1549" spans="1:13" ht="15" customHeight="1" thickBot="1" x14ac:dyDescent="0.25">
      <c r="A1549" s="122"/>
      <c r="B1549" s="211" t="s">
        <v>1127</v>
      </c>
      <c r="C1549" s="330"/>
      <c r="D1549" s="330"/>
      <c r="E1549" s="294"/>
      <c r="F1549" s="284"/>
      <c r="G1549" s="128"/>
      <c r="H1549" s="161"/>
      <c r="I1549" s="45"/>
      <c r="J1549" s="396"/>
      <c r="K1549" s="397"/>
      <c r="L1549" s="391"/>
      <c r="M1549" s="398"/>
    </row>
    <row r="1550" spans="1:13" ht="12.75" customHeight="1" thickBot="1" x14ac:dyDescent="0.25">
      <c r="A1550" s="414"/>
      <c r="B1550" s="441" t="s">
        <v>31</v>
      </c>
      <c r="C1550" s="415"/>
      <c r="D1550" s="174"/>
      <c r="E1550" s="165"/>
      <c r="F1550" s="165">
        <v>1</v>
      </c>
      <c r="G1550" s="277" t="s">
        <v>25</v>
      </c>
      <c r="H1550" s="140">
        <v>0</v>
      </c>
      <c r="I1550" s="14">
        <f>H1550</f>
        <v>0</v>
      </c>
      <c r="J1550" s="220"/>
      <c r="K1550" s="221">
        <v>0</v>
      </c>
      <c r="L1550" s="216">
        <f>I1550*K1550</f>
        <v>0</v>
      </c>
      <c r="M1550" s="217">
        <f>K1550/F1550</f>
        <v>0</v>
      </c>
    </row>
    <row r="1551" spans="1:13" ht="15" customHeight="1" thickBot="1" x14ac:dyDescent="0.25">
      <c r="A1551" s="122"/>
      <c r="B1551" s="123"/>
      <c r="C1551" s="170"/>
      <c r="D1551" s="155"/>
      <c r="E1551" s="234"/>
      <c r="F1551" s="127"/>
      <c r="G1551" s="128"/>
      <c r="H1551" s="161"/>
      <c r="I1551" s="36"/>
      <c r="J1551" s="396"/>
      <c r="K1551" s="397"/>
      <c r="L1551" s="391"/>
      <c r="M1551" s="398"/>
    </row>
    <row r="1552" spans="1:13" ht="15" customHeight="1" thickBot="1" x14ac:dyDescent="0.25">
      <c r="A1552" s="113">
        <v>802820</v>
      </c>
      <c r="B1552" s="114" t="s">
        <v>1138</v>
      </c>
      <c r="C1552" s="115" t="s">
        <v>266</v>
      </c>
      <c r="D1552" s="168">
        <v>5757420</v>
      </c>
      <c r="E1552" s="116">
        <v>12</v>
      </c>
      <c r="F1552" s="116">
        <v>12</v>
      </c>
      <c r="G1552" s="115" t="s">
        <v>23</v>
      </c>
      <c r="H1552" s="117">
        <v>0</v>
      </c>
      <c r="I1552" s="58">
        <f>$H$1552*$F$1552/F1552</f>
        <v>0</v>
      </c>
      <c r="J1552" s="370"/>
      <c r="K1552" s="371">
        <v>0</v>
      </c>
      <c r="L1552" s="177">
        <f>I1552*K1552</f>
        <v>0</v>
      </c>
      <c r="M1552" s="326">
        <f>K1552/F1552</f>
        <v>0</v>
      </c>
    </row>
    <row r="1553" spans="1:13" ht="15" customHeight="1" x14ac:dyDescent="0.2">
      <c r="A1553" s="122"/>
      <c r="B1553" s="123" t="s">
        <v>1124</v>
      </c>
      <c r="C1553" s="170" t="s">
        <v>29</v>
      </c>
      <c r="D1553" s="171">
        <v>61157</v>
      </c>
      <c r="E1553" s="127">
        <v>12</v>
      </c>
      <c r="F1553" s="127">
        <v>12</v>
      </c>
      <c r="G1553" s="128" t="s">
        <v>23</v>
      </c>
      <c r="H1553" s="224"/>
      <c r="I1553" s="46">
        <f t="shared" ref="I1553:I1554" si="450">$H$1552*$F$1552/F1553</f>
        <v>0</v>
      </c>
      <c r="J1553" s="425"/>
      <c r="K1553" s="361">
        <v>0</v>
      </c>
      <c r="L1553" s="216">
        <f t="shared" ref="L1553:L1554" si="451">I1553*K1553</f>
        <v>0</v>
      </c>
      <c r="M1553" s="324">
        <f t="shared" ref="M1553:M1554" si="452">K1553/F1553</f>
        <v>0</v>
      </c>
    </row>
    <row r="1554" spans="1:13" ht="15" customHeight="1" x14ac:dyDescent="0.2">
      <c r="A1554" s="122"/>
      <c r="B1554" s="123" t="s">
        <v>1125</v>
      </c>
      <c r="C1554" s="190" t="s">
        <v>49</v>
      </c>
      <c r="D1554" s="203" t="s">
        <v>1139</v>
      </c>
      <c r="E1554" s="192">
        <v>12</v>
      </c>
      <c r="F1554" s="192">
        <v>12</v>
      </c>
      <c r="G1554" s="128" t="s">
        <v>23</v>
      </c>
      <c r="H1554" s="204"/>
      <c r="I1554" s="46">
        <f t="shared" si="450"/>
        <v>0</v>
      </c>
      <c r="J1554" s="425"/>
      <c r="K1554" s="361">
        <v>0</v>
      </c>
      <c r="L1554" s="216">
        <f t="shared" si="451"/>
        <v>0</v>
      </c>
      <c r="M1554" s="324">
        <f t="shared" si="452"/>
        <v>0</v>
      </c>
    </row>
    <row r="1555" spans="1:13" ht="15" customHeight="1" thickBot="1" x14ac:dyDescent="0.25">
      <c r="A1555" s="122"/>
      <c r="B1555" s="211" t="s">
        <v>1127</v>
      </c>
      <c r="C1555" s="330"/>
      <c r="D1555" s="330"/>
      <c r="E1555" s="294"/>
      <c r="F1555" s="294"/>
      <c r="G1555" s="170"/>
      <c r="H1555" s="161"/>
      <c r="I1555" s="45"/>
      <c r="J1555" s="396"/>
      <c r="K1555" s="397"/>
      <c r="L1555" s="391"/>
      <c r="M1555" s="398"/>
    </row>
    <row r="1556" spans="1:13" ht="12.75" customHeight="1" thickBot="1" x14ac:dyDescent="0.25">
      <c r="A1556" s="414"/>
      <c r="B1556" s="441" t="s">
        <v>31</v>
      </c>
      <c r="C1556" s="415"/>
      <c r="D1556" s="174"/>
      <c r="E1556" s="165"/>
      <c r="F1556" s="165">
        <v>1</v>
      </c>
      <c r="G1556" s="277" t="s">
        <v>25</v>
      </c>
      <c r="H1556" s="140">
        <v>0</v>
      </c>
      <c r="I1556" s="14">
        <f>H1556</f>
        <v>0</v>
      </c>
      <c r="J1556" s="220"/>
      <c r="K1556" s="221">
        <v>0</v>
      </c>
      <c r="L1556" s="216">
        <f>I1556*K1556</f>
        <v>0</v>
      </c>
      <c r="M1556" s="217">
        <f>K1556/F1556</f>
        <v>0</v>
      </c>
    </row>
    <row r="1557" spans="1:13" ht="15" customHeight="1" thickBot="1" x14ac:dyDescent="0.25">
      <c r="A1557" s="226"/>
      <c r="B1557" s="286"/>
      <c r="C1557" s="228"/>
      <c r="D1557" s="229"/>
      <c r="E1557" s="246"/>
      <c r="F1557" s="246"/>
      <c r="G1557" s="231"/>
      <c r="H1557" s="166"/>
      <c r="I1557" s="42"/>
      <c r="J1557" s="385"/>
      <c r="K1557" s="386"/>
      <c r="L1557" s="387"/>
      <c r="M1557" s="388"/>
    </row>
    <row r="1558" spans="1:13" ht="15" customHeight="1" thickBot="1" x14ac:dyDescent="0.25">
      <c r="A1558" s="232">
        <v>802830</v>
      </c>
      <c r="B1558" s="233" t="s">
        <v>1140</v>
      </c>
      <c r="C1558" s="128" t="s">
        <v>266</v>
      </c>
      <c r="D1558" s="191">
        <v>5757440</v>
      </c>
      <c r="E1558" s="234">
        <v>12</v>
      </c>
      <c r="F1558" s="234">
        <v>12</v>
      </c>
      <c r="G1558" s="128" t="s">
        <v>23</v>
      </c>
      <c r="H1558" s="156">
        <v>3</v>
      </c>
      <c r="I1558" s="51">
        <f>$H$1558*$F$1558/F1558</f>
        <v>3</v>
      </c>
      <c r="J1558" s="358"/>
      <c r="K1558" s="359">
        <v>0</v>
      </c>
      <c r="L1558" s="216">
        <f>I1558*K1558</f>
        <v>0</v>
      </c>
      <c r="M1558" s="324">
        <f>K1558/F1558</f>
        <v>0</v>
      </c>
    </row>
    <row r="1559" spans="1:13" ht="15" customHeight="1" x14ac:dyDescent="0.2">
      <c r="A1559" s="122"/>
      <c r="B1559" s="123" t="s">
        <v>1124</v>
      </c>
      <c r="C1559" s="170" t="s">
        <v>29</v>
      </c>
      <c r="D1559" s="171">
        <v>61172</v>
      </c>
      <c r="E1559" s="127">
        <v>12</v>
      </c>
      <c r="F1559" s="127">
        <v>12</v>
      </c>
      <c r="G1559" s="128" t="s">
        <v>23</v>
      </c>
      <c r="H1559" s="224"/>
      <c r="I1559" s="46">
        <f t="shared" ref="I1559:I1560" si="453">$H$1558*$F$1558/F1559</f>
        <v>3</v>
      </c>
      <c r="J1559" s="425"/>
      <c r="K1559" s="361">
        <v>0</v>
      </c>
      <c r="L1559" s="216">
        <f t="shared" ref="L1559:L1560" si="454">I1559*K1559</f>
        <v>0</v>
      </c>
      <c r="M1559" s="324">
        <f t="shared" ref="M1559:M1560" si="455">K1559/F1559</f>
        <v>0</v>
      </c>
    </row>
    <row r="1560" spans="1:13" ht="15" customHeight="1" x14ac:dyDescent="0.2">
      <c r="A1560" s="122"/>
      <c r="B1560" s="123" t="s">
        <v>1125</v>
      </c>
      <c r="C1560" s="190" t="s">
        <v>49</v>
      </c>
      <c r="D1560" s="203" t="s">
        <v>1141</v>
      </c>
      <c r="E1560" s="192">
        <v>12</v>
      </c>
      <c r="F1560" s="192">
        <v>12</v>
      </c>
      <c r="G1560" s="128" t="s">
        <v>23</v>
      </c>
      <c r="H1560" s="204"/>
      <c r="I1560" s="46">
        <f t="shared" si="453"/>
        <v>3</v>
      </c>
      <c r="J1560" s="425"/>
      <c r="K1560" s="361">
        <v>0</v>
      </c>
      <c r="L1560" s="216">
        <f t="shared" si="454"/>
        <v>0</v>
      </c>
      <c r="M1560" s="324">
        <f t="shared" si="455"/>
        <v>0</v>
      </c>
    </row>
    <row r="1561" spans="1:13" ht="15" customHeight="1" thickBot="1" x14ac:dyDescent="0.25">
      <c r="A1561" s="122"/>
      <c r="B1561" s="211" t="s">
        <v>1127</v>
      </c>
      <c r="C1561" s="330"/>
      <c r="D1561" s="330"/>
      <c r="E1561" s="294"/>
      <c r="F1561" s="294"/>
      <c r="G1561" s="170"/>
      <c r="H1561" s="161"/>
      <c r="I1561" s="45"/>
      <c r="J1561" s="396"/>
      <c r="K1561" s="397"/>
      <c r="L1561" s="391"/>
      <c r="M1561" s="398"/>
    </row>
    <row r="1562" spans="1:13" ht="12.75" customHeight="1" thickBot="1" x14ac:dyDescent="0.25">
      <c r="A1562" s="414"/>
      <c r="B1562" s="441" t="s">
        <v>31</v>
      </c>
      <c r="C1562" s="415"/>
      <c r="D1562" s="174"/>
      <c r="E1562" s="165"/>
      <c r="F1562" s="165">
        <v>1</v>
      </c>
      <c r="G1562" s="277" t="s">
        <v>25</v>
      </c>
      <c r="H1562" s="140">
        <v>0</v>
      </c>
      <c r="I1562" s="14">
        <f>H1562</f>
        <v>0</v>
      </c>
      <c r="J1562" s="220"/>
      <c r="K1562" s="221">
        <v>0</v>
      </c>
      <c r="L1562" s="216">
        <f>I1562*K1562</f>
        <v>0</v>
      </c>
      <c r="M1562" s="217">
        <f>K1562/F1562</f>
        <v>0</v>
      </c>
    </row>
    <row r="1563" spans="1:13" ht="15" customHeight="1" thickBot="1" x14ac:dyDescent="0.25">
      <c r="A1563" s="122"/>
      <c r="B1563" s="123"/>
      <c r="C1563" s="170"/>
      <c r="D1563" s="155"/>
      <c r="E1563" s="234"/>
      <c r="F1563" s="234"/>
      <c r="G1563" s="128"/>
      <c r="H1563" s="161"/>
      <c r="I1563" s="36"/>
      <c r="J1563" s="396"/>
      <c r="K1563" s="397"/>
      <c r="L1563" s="391"/>
      <c r="M1563" s="398"/>
    </row>
    <row r="1564" spans="1:13" ht="15" customHeight="1" thickBot="1" x14ac:dyDescent="0.25">
      <c r="A1564" s="113">
        <v>802840</v>
      </c>
      <c r="B1564" s="114" t="s">
        <v>1142</v>
      </c>
      <c r="C1564" s="115" t="s">
        <v>266</v>
      </c>
      <c r="D1564" s="168">
        <v>575460</v>
      </c>
      <c r="E1564" s="116">
        <v>12</v>
      </c>
      <c r="F1564" s="116">
        <v>12</v>
      </c>
      <c r="G1564" s="115" t="s">
        <v>23</v>
      </c>
      <c r="H1564" s="117">
        <v>0</v>
      </c>
      <c r="I1564" s="58">
        <f>$H$1564*$F$1564/F1564</f>
        <v>0</v>
      </c>
      <c r="J1564" s="370"/>
      <c r="K1564" s="371">
        <v>0</v>
      </c>
      <c r="L1564" s="177">
        <f>I1564*K1564</f>
        <v>0</v>
      </c>
      <c r="M1564" s="326">
        <f>K1564/F1564</f>
        <v>0</v>
      </c>
    </row>
    <row r="1565" spans="1:13" ht="15" customHeight="1" x14ac:dyDescent="0.2">
      <c r="A1565" s="122"/>
      <c r="B1565" s="123" t="s">
        <v>1124</v>
      </c>
      <c r="C1565" s="170" t="s">
        <v>29</v>
      </c>
      <c r="D1565" s="171">
        <v>61177</v>
      </c>
      <c r="E1565" s="127">
        <v>12</v>
      </c>
      <c r="F1565" s="127">
        <v>12</v>
      </c>
      <c r="G1565" s="128" t="s">
        <v>23</v>
      </c>
      <c r="H1565" s="224"/>
      <c r="I1565" s="46">
        <f t="shared" ref="I1565:I1566" si="456">$H$1564*$F$1564/F1565</f>
        <v>0</v>
      </c>
      <c r="J1565" s="425"/>
      <c r="K1565" s="361">
        <v>0</v>
      </c>
      <c r="L1565" s="216">
        <f t="shared" ref="L1565:L1566" si="457">I1565*K1565</f>
        <v>0</v>
      </c>
      <c r="M1565" s="324">
        <f t="shared" ref="M1565:M1566" si="458">K1565/F1565</f>
        <v>0</v>
      </c>
    </row>
    <row r="1566" spans="1:13" ht="15" customHeight="1" x14ac:dyDescent="0.2">
      <c r="A1566" s="122"/>
      <c r="B1566" s="123" t="s">
        <v>1125</v>
      </c>
      <c r="C1566" s="190" t="s">
        <v>49</v>
      </c>
      <c r="D1566" s="203" t="s">
        <v>1143</v>
      </c>
      <c r="E1566" s="192">
        <v>12</v>
      </c>
      <c r="F1566" s="192">
        <v>12</v>
      </c>
      <c r="G1566" s="128" t="s">
        <v>23</v>
      </c>
      <c r="H1566" s="204"/>
      <c r="I1566" s="46">
        <f t="shared" si="456"/>
        <v>0</v>
      </c>
      <c r="J1566" s="425"/>
      <c r="K1566" s="361">
        <v>0</v>
      </c>
      <c r="L1566" s="216">
        <f t="shared" si="457"/>
        <v>0</v>
      </c>
      <c r="M1566" s="324">
        <f t="shared" si="458"/>
        <v>0</v>
      </c>
    </row>
    <row r="1567" spans="1:13" ht="15" customHeight="1" thickBot="1" x14ac:dyDescent="0.25">
      <c r="A1567" s="122"/>
      <c r="B1567" s="211" t="s">
        <v>1127</v>
      </c>
      <c r="C1567" s="330"/>
      <c r="D1567" s="330"/>
      <c r="E1567" s="294"/>
      <c r="F1567" s="294"/>
      <c r="G1567" s="170"/>
      <c r="H1567" s="161"/>
      <c r="I1567" s="45"/>
      <c r="J1567" s="396"/>
      <c r="K1567" s="397"/>
      <c r="L1567" s="391"/>
      <c r="M1567" s="398"/>
    </row>
    <row r="1568" spans="1:13" ht="12.75" customHeight="1" thickBot="1" x14ac:dyDescent="0.25">
      <c r="A1568" s="414"/>
      <c r="B1568" s="441" t="s">
        <v>31</v>
      </c>
      <c r="C1568" s="415"/>
      <c r="D1568" s="174"/>
      <c r="E1568" s="165"/>
      <c r="F1568" s="165">
        <v>1</v>
      </c>
      <c r="G1568" s="277" t="s">
        <v>25</v>
      </c>
      <c r="H1568" s="140">
        <v>0</v>
      </c>
      <c r="I1568" s="14">
        <f>H1568</f>
        <v>0</v>
      </c>
      <c r="J1568" s="220"/>
      <c r="K1568" s="221">
        <v>0</v>
      </c>
      <c r="L1568" s="216">
        <f>I1568*K1568</f>
        <v>0</v>
      </c>
      <c r="M1568" s="217">
        <f>K1568/F1568</f>
        <v>0</v>
      </c>
    </row>
    <row r="1569" spans="1:13" ht="15" customHeight="1" thickBot="1" x14ac:dyDescent="0.25">
      <c r="A1569" s="122"/>
      <c r="B1569" s="123"/>
      <c r="C1569" s="170"/>
      <c r="D1569" s="155"/>
      <c r="E1569" s="234"/>
      <c r="F1569" s="234"/>
      <c r="G1569" s="128"/>
      <c r="H1569" s="161"/>
      <c r="I1569" s="36"/>
      <c r="J1569" s="396"/>
      <c r="K1569" s="397"/>
      <c r="L1569" s="391"/>
      <c r="M1569" s="398"/>
    </row>
    <row r="1570" spans="1:13" ht="15" customHeight="1" thickBot="1" x14ac:dyDescent="0.25">
      <c r="A1570" s="113">
        <v>802850</v>
      </c>
      <c r="B1570" s="114" t="s">
        <v>1144</v>
      </c>
      <c r="C1570" s="115" t="s">
        <v>266</v>
      </c>
      <c r="D1570" s="168">
        <v>575480</v>
      </c>
      <c r="E1570" s="116">
        <v>12</v>
      </c>
      <c r="F1570" s="116">
        <v>12</v>
      </c>
      <c r="G1570" s="115" t="s">
        <v>23</v>
      </c>
      <c r="H1570" s="117">
        <v>0</v>
      </c>
      <c r="I1570" s="58">
        <f>$H$1570*$F$1570/F1570</f>
        <v>0</v>
      </c>
      <c r="J1570" s="370"/>
      <c r="K1570" s="371">
        <v>0</v>
      </c>
      <c r="L1570" s="177">
        <f>I1570*K1570</f>
        <v>0</v>
      </c>
      <c r="M1570" s="326">
        <f>K1570/F1570</f>
        <v>0</v>
      </c>
    </row>
    <row r="1571" spans="1:13" ht="15" customHeight="1" x14ac:dyDescent="0.2">
      <c r="A1571" s="122"/>
      <c r="B1571" s="123" t="s">
        <v>1145</v>
      </c>
      <c r="C1571" s="170" t="s">
        <v>29</v>
      </c>
      <c r="D1571" s="171">
        <v>62182</v>
      </c>
      <c r="E1571" s="127">
        <v>12</v>
      </c>
      <c r="F1571" s="127">
        <v>12</v>
      </c>
      <c r="G1571" s="128" t="s">
        <v>23</v>
      </c>
      <c r="H1571" s="224"/>
      <c r="I1571" s="46">
        <f>$H$1570*$F$1570/F1571</f>
        <v>0</v>
      </c>
      <c r="J1571" s="425"/>
      <c r="K1571" s="361">
        <v>0</v>
      </c>
      <c r="L1571" s="216">
        <f t="shared" ref="L1571:L1572" si="459">I1571*K1571</f>
        <v>0</v>
      </c>
      <c r="M1571" s="324">
        <f t="shared" ref="M1571:M1572" si="460">K1571/F1571</f>
        <v>0</v>
      </c>
    </row>
    <row r="1572" spans="1:13" ht="15" customHeight="1" x14ac:dyDescent="0.2">
      <c r="A1572" s="122"/>
      <c r="B1572" s="123" t="s">
        <v>1125</v>
      </c>
      <c r="C1572" s="190" t="s">
        <v>49</v>
      </c>
      <c r="D1572" s="203" t="s">
        <v>1146</v>
      </c>
      <c r="E1572" s="192">
        <v>12</v>
      </c>
      <c r="F1572" s="192">
        <v>12</v>
      </c>
      <c r="G1572" s="128" t="s">
        <v>23</v>
      </c>
      <c r="H1572" s="204"/>
      <c r="I1572" s="46">
        <f>$H$1570*$F$1570/F1572</f>
        <v>0</v>
      </c>
      <c r="J1572" s="425"/>
      <c r="K1572" s="361">
        <v>0</v>
      </c>
      <c r="L1572" s="216">
        <f t="shared" si="459"/>
        <v>0</v>
      </c>
      <c r="M1572" s="324">
        <f t="shared" si="460"/>
        <v>0</v>
      </c>
    </row>
    <row r="1573" spans="1:13" ht="15" customHeight="1" thickBot="1" x14ac:dyDescent="0.25">
      <c r="A1573" s="122"/>
      <c r="B1573" s="211" t="s">
        <v>1127</v>
      </c>
      <c r="C1573" s="330"/>
      <c r="D1573" s="330"/>
      <c r="E1573" s="294"/>
      <c r="F1573" s="294"/>
      <c r="G1573" s="170"/>
      <c r="H1573" s="204"/>
      <c r="I1573" s="46"/>
      <c r="J1573" s="427"/>
      <c r="K1573" s="397"/>
      <c r="L1573" s="391"/>
      <c r="M1573" s="398"/>
    </row>
    <row r="1574" spans="1:13" ht="12.75" customHeight="1" thickBot="1" x14ac:dyDescent="0.25">
      <c r="A1574" s="414"/>
      <c r="B1574" s="441" t="s">
        <v>31</v>
      </c>
      <c r="C1574" s="415"/>
      <c r="D1574" s="174"/>
      <c r="E1574" s="165"/>
      <c r="F1574" s="165">
        <v>1</v>
      </c>
      <c r="G1574" s="277" t="s">
        <v>25</v>
      </c>
      <c r="H1574" s="140">
        <v>0</v>
      </c>
      <c r="I1574" s="14">
        <f>H1574</f>
        <v>0</v>
      </c>
      <c r="J1574" s="220"/>
      <c r="K1574" s="221">
        <v>0</v>
      </c>
      <c r="L1574" s="216">
        <f>I1574*K1574</f>
        <v>0</v>
      </c>
      <c r="M1574" s="217">
        <f>K1574/F1574</f>
        <v>0</v>
      </c>
    </row>
    <row r="1575" spans="1:13" ht="15" customHeight="1" thickBot="1" x14ac:dyDescent="0.25">
      <c r="A1575" s="226"/>
      <c r="B1575" s="286"/>
      <c r="C1575" s="228"/>
      <c r="D1575" s="229"/>
      <c r="E1575" s="246"/>
      <c r="F1575" s="246"/>
      <c r="G1575" s="231"/>
      <c r="H1575" s="166"/>
      <c r="I1575" s="42"/>
      <c r="J1575" s="385"/>
      <c r="K1575" s="386"/>
      <c r="L1575" s="387"/>
      <c r="M1575" s="388"/>
    </row>
    <row r="1576" spans="1:13" ht="15" customHeight="1" thickBot="1" x14ac:dyDescent="0.25">
      <c r="A1576" s="232">
        <v>802860</v>
      </c>
      <c r="B1576" s="233" t="s">
        <v>1147</v>
      </c>
      <c r="C1576" s="128" t="s">
        <v>1026</v>
      </c>
      <c r="D1576" s="191" t="s">
        <v>1148</v>
      </c>
      <c r="E1576" s="234">
        <v>12</v>
      </c>
      <c r="F1576" s="234">
        <v>12</v>
      </c>
      <c r="G1576" s="128" t="s">
        <v>23</v>
      </c>
      <c r="H1576" s="156">
        <v>0</v>
      </c>
      <c r="I1576" s="51">
        <f>$H$1576*$F$1576/F1576</f>
        <v>0</v>
      </c>
      <c r="J1576" s="358"/>
      <c r="K1576" s="359">
        <v>0</v>
      </c>
      <c r="L1576" s="216">
        <f>I1576*K1576</f>
        <v>0</v>
      </c>
      <c r="M1576" s="324">
        <f>K1576/F1576</f>
        <v>0</v>
      </c>
    </row>
    <row r="1577" spans="1:13" ht="15" customHeight="1" x14ac:dyDescent="0.2">
      <c r="A1577" s="122"/>
      <c r="B1577" s="123" t="s">
        <v>1149</v>
      </c>
      <c r="C1577" s="170" t="s">
        <v>266</v>
      </c>
      <c r="D1577" s="171">
        <v>572332</v>
      </c>
      <c r="E1577" s="127">
        <v>12</v>
      </c>
      <c r="F1577" s="127">
        <v>12</v>
      </c>
      <c r="G1577" s="128" t="s">
        <v>23</v>
      </c>
      <c r="H1577" s="224"/>
      <c r="I1577" s="46">
        <f t="shared" ref="I1577:I1578" si="461">$H$1576*$F$1576/F1577</f>
        <v>0</v>
      </c>
      <c r="J1577" s="425"/>
      <c r="K1577" s="361">
        <v>0</v>
      </c>
      <c r="L1577" s="216">
        <f t="shared" ref="L1577:L1578" si="462">I1577*K1577</f>
        <v>0</v>
      </c>
      <c r="M1577" s="324">
        <f t="shared" ref="M1577:M1578" si="463">K1577/F1577</f>
        <v>0</v>
      </c>
    </row>
    <row r="1578" spans="1:13" ht="15" customHeight="1" x14ac:dyDescent="0.2">
      <c r="A1578" s="122"/>
      <c r="B1578" s="197" t="s">
        <v>1150</v>
      </c>
      <c r="C1578" s="190" t="s">
        <v>29</v>
      </c>
      <c r="D1578" s="203">
        <v>64132</v>
      </c>
      <c r="E1578" s="192">
        <v>12</v>
      </c>
      <c r="F1578" s="192">
        <v>12</v>
      </c>
      <c r="G1578" s="181" t="s">
        <v>23</v>
      </c>
      <c r="H1578" s="204"/>
      <c r="I1578" s="46">
        <f t="shared" si="461"/>
        <v>0</v>
      </c>
      <c r="J1578" s="425"/>
      <c r="K1578" s="361">
        <v>0</v>
      </c>
      <c r="L1578" s="216">
        <f t="shared" si="462"/>
        <v>0</v>
      </c>
      <c r="M1578" s="324">
        <f t="shared" si="463"/>
        <v>0</v>
      </c>
    </row>
    <row r="1579" spans="1:13" ht="15" customHeight="1" thickBot="1" x14ac:dyDescent="0.25">
      <c r="A1579" s="271"/>
      <c r="B1579" s="272"/>
      <c r="C1579" s="273" t="s">
        <v>49</v>
      </c>
      <c r="D1579" s="274" t="s">
        <v>1404</v>
      </c>
      <c r="E1579" s="275">
        <v>72</v>
      </c>
      <c r="F1579" s="275">
        <v>12</v>
      </c>
      <c r="G1579" s="276" t="s">
        <v>23</v>
      </c>
      <c r="I1579" s="46">
        <f t="shared" ref="I1579" si="464">$H$1576*$F$1576/F1579</f>
        <v>0</v>
      </c>
      <c r="J1579" s="425"/>
      <c r="K1579" s="361">
        <v>0</v>
      </c>
      <c r="L1579" s="216">
        <f t="shared" ref="L1579" si="465">I1579*K1579</f>
        <v>0</v>
      </c>
      <c r="M1579" s="324">
        <f t="shared" ref="M1579" si="466">K1579/F1579</f>
        <v>0</v>
      </c>
    </row>
    <row r="1580" spans="1:13" ht="12.75" customHeight="1" thickBot="1" x14ac:dyDescent="0.25">
      <c r="A1580" s="414"/>
      <c r="B1580" s="456" t="s">
        <v>31</v>
      </c>
      <c r="C1580" s="447"/>
      <c r="D1580" s="366"/>
      <c r="E1580" s="137">
        <v>1</v>
      </c>
      <c r="F1580" s="137">
        <v>1</v>
      </c>
      <c r="G1580" s="277" t="s">
        <v>25</v>
      </c>
      <c r="H1580" s="140">
        <v>0</v>
      </c>
      <c r="I1580" s="14">
        <f>H1580</f>
        <v>0</v>
      </c>
      <c r="J1580" s="220"/>
      <c r="K1580" s="221">
        <v>0</v>
      </c>
      <c r="L1580" s="216">
        <f>I1580*K1580</f>
        <v>0</v>
      </c>
      <c r="M1580" s="217">
        <f>K1580/F1580</f>
        <v>0</v>
      </c>
    </row>
    <row r="1581" spans="1:13" ht="15" customHeight="1" thickBot="1" x14ac:dyDescent="0.25">
      <c r="A1581" s="122"/>
      <c r="B1581" s="123"/>
      <c r="C1581" s="170"/>
      <c r="D1581" s="171"/>
      <c r="E1581" s="127"/>
      <c r="F1581" s="127"/>
      <c r="G1581" s="128"/>
      <c r="H1581" s="161"/>
      <c r="I1581" s="36"/>
      <c r="J1581" s="396"/>
      <c r="K1581" s="397"/>
      <c r="L1581" s="391"/>
      <c r="M1581" s="398"/>
    </row>
    <row r="1582" spans="1:13" ht="15" customHeight="1" thickBot="1" x14ac:dyDescent="0.25">
      <c r="A1582" s="113">
        <v>802870</v>
      </c>
      <c r="B1582" s="114" t="s">
        <v>1151</v>
      </c>
      <c r="C1582" s="115" t="s">
        <v>1026</v>
      </c>
      <c r="D1582" s="168" t="s">
        <v>1152</v>
      </c>
      <c r="E1582" s="116">
        <v>12</v>
      </c>
      <c r="F1582" s="116">
        <v>12</v>
      </c>
      <c r="G1582" s="115" t="s">
        <v>23</v>
      </c>
      <c r="H1582" s="117">
        <v>2</v>
      </c>
      <c r="I1582" s="58">
        <f>$H$1582*$F$1582/F1582</f>
        <v>2</v>
      </c>
      <c r="J1582" s="370"/>
      <c r="K1582" s="371">
        <v>0</v>
      </c>
      <c r="L1582" s="177">
        <f>I1582*K1582</f>
        <v>0</v>
      </c>
      <c r="M1582" s="326">
        <f>K1582/F1582</f>
        <v>0</v>
      </c>
    </row>
    <row r="1583" spans="1:13" ht="15" customHeight="1" x14ac:dyDescent="0.2">
      <c r="A1583" s="122"/>
      <c r="B1583" s="123" t="s">
        <v>1149</v>
      </c>
      <c r="C1583" s="170" t="s">
        <v>266</v>
      </c>
      <c r="D1583" s="171">
        <v>572331</v>
      </c>
      <c r="E1583" s="127">
        <v>12</v>
      </c>
      <c r="F1583" s="127">
        <v>12</v>
      </c>
      <c r="G1583" s="128" t="s">
        <v>23</v>
      </c>
      <c r="H1583" s="224"/>
      <c r="I1583" s="46">
        <f t="shared" ref="I1583:I1584" si="467">$H$1582*$F$1582/F1583</f>
        <v>2</v>
      </c>
      <c r="J1583" s="425"/>
      <c r="K1583" s="361">
        <v>0</v>
      </c>
      <c r="L1583" s="216">
        <f t="shared" ref="L1583:L1584" si="468">I1583*K1583</f>
        <v>0</v>
      </c>
      <c r="M1583" s="324">
        <f t="shared" ref="M1583:M1584" si="469">K1583/F1583</f>
        <v>0</v>
      </c>
    </row>
    <row r="1584" spans="1:13" ht="15" customHeight="1" x14ac:dyDescent="0.2">
      <c r="A1584" s="122"/>
      <c r="B1584" s="197" t="s">
        <v>1150</v>
      </c>
      <c r="C1584" s="190" t="s">
        <v>29</v>
      </c>
      <c r="D1584" s="203">
        <v>64130</v>
      </c>
      <c r="E1584" s="192">
        <v>12</v>
      </c>
      <c r="F1584" s="192">
        <v>12</v>
      </c>
      <c r="G1584" s="181" t="s">
        <v>23</v>
      </c>
      <c r="H1584" s="204"/>
      <c r="I1584" s="46">
        <f t="shared" si="467"/>
        <v>2</v>
      </c>
      <c r="J1584" s="425"/>
      <c r="K1584" s="361">
        <v>0</v>
      </c>
      <c r="L1584" s="216">
        <f t="shared" si="468"/>
        <v>0</v>
      </c>
      <c r="M1584" s="324">
        <f t="shared" si="469"/>
        <v>0</v>
      </c>
    </row>
    <row r="1585" spans="1:13" ht="15" customHeight="1" thickBot="1" x14ac:dyDescent="0.25">
      <c r="A1585" s="271"/>
      <c r="B1585" s="272"/>
      <c r="C1585" s="273" t="s">
        <v>49</v>
      </c>
      <c r="D1585" s="274" t="s">
        <v>1405</v>
      </c>
      <c r="E1585" s="275">
        <v>72</v>
      </c>
      <c r="F1585" s="275">
        <v>12</v>
      </c>
      <c r="G1585" s="276" t="s">
        <v>23</v>
      </c>
      <c r="I1585" s="46">
        <f t="shared" ref="I1585" si="470">$H$1582*$F$1582/F1585</f>
        <v>2</v>
      </c>
      <c r="J1585" s="425"/>
      <c r="K1585" s="361">
        <v>0</v>
      </c>
      <c r="L1585" s="216">
        <f t="shared" ref="L1585" si="471">I1585*K1585</f>
        <v>0</v>
      </c>
      <c r="M1585" s="324">
        <f t="shared" ref="M1585" si="472">K1585/F1585</f>
        <v>0</v>
      </c>
    </row>
    <row r="1586" spans="1:13" ht="12.75" customHeight="1" thickBot="1" x14ac:dyDescent="0.25">
      <c r="A1586" s="414"/>
      <c r="B1586" s="456" t="s">
        <v>31</v>
      </c>
      <c r="C1586" s="447"/>
      <c r="D1586" s="366"/>
      <c r="E1586" s="137"/>
      <c r="F1586" s="137">
        <v>1</v>
      </c>
      <c r="G1586" s="277" t="s">
        <v>25</v>
      </c>
      <c r="H1586" s="140">
        <v>0</v>
      </c>
      <c r="I1586" s="14">
        <f>H1586</f>
        <v>0</v>
      </c>
      <c r="J1586" s="220"/>
      <c r="K1586" s="221">
        <v>0</v>
      </c>
      <c r="L1586" s="216">
        <f>I1586*K1586</f>
        <v>0</v>
      </c>
      <c r="M1586" s="217">
        <f>K1586/F1586</f>
        <v>0</v>
      </c>
    </row>
    <row r="1587" spans="1:13" ht="15" customHeight="1" thickBot="1" x14ac:dyDescent="0.25">
      <c r="A1587" s="141"/>
      <c r="B1587" s="142"/>
      <c r="C1587" s="143"/>
      <c r="D1587" s="191"/>
      <c r="E1587" s="145"/>
      <c r="F1587" s="146"/>
      <c r="G1587" s="147"/>
      <c r="H1587" s="148"/>
      <c r="I1587" s="43"/>
      <c r="J1587" s="389"/>
      <c r="K1587" s="390"/>
      <c r="L1587" s="391"/>
      <c r="M1587" s="392"/>
    </row>
    <row r="1588" spans="1:13" ht="15" customHeight="1" thickBot="1" x14ac:dyDescent="0.25">
      <c r="A1588" s="113">
        <v>802880</v>
      </c>
      <c r="B1588" s="114" t="s">
        <v>1153</v>
      </c>
      <c r="C1588" s="115" t="s">
        <v>237</v>
      </c>
      <c r="D1588" s="168" t="s">
        <v>1154</v>
      </c>
      <c r="E1588" s="116">
        <v>12</v>
      </c>
      <c r="F1588" s="116">
        <v>12</v>
      </c>
      <c r="G1588" s="115" t="s">
        <v>23</v>
      </c>
      <c r="H1588" s="117">
        <v>0</v>
      </c>
      <c r="I1588" s="58">
        <f>$H$1588*$F$1588/F1588</f>
        <v>0</v>
      </c>
      <c r="J1588" s="370"/>
      <c r="K1588" s="371">
        <v>0</v>
      </c>
      <c r="L1588" s="177">
        <f>I1588*K1588</f>
        <v>0</v>
      </c>
      <c r="M1588" s="326">
        <f>K1588/F1588</f>
        <v>0</v>
      </c>
    </row>
    <row r="1589" spans="1:13" ht="15" customHeight="1" thickBot="1" x14ac:dyDescent="0.25">
      <c r="A1589" s="122"/>
      <c r="B1589" s="123" t="s">
        <v>1155</v>
      </c>
      <c r="C1589" s="170" t="s">
        <v>58</v>
      </c>
      <c r="D1589" s="171">
        <v>4460</v>
      </c>
      <c r="E1589" s="127">
        <v>12</v>
      </c>
      <c r="F1589" s="127">
        <v>12</v>
      </c>
      <c r="G1589" s="128" t="s">
        <v>23</v>
      </c>
      <c r="H1589" s="224"/>
      <c r="I1589" s="46">
        <f>$H$1588*$F$1588/F1589</f>
        <v>0</v>
      </c>
      <c r="J1589" s="425"/>
      <c r="K1589" s="361">
        <v>0</v>
      </c>
      <c r="L1589" s="216">
        <f t="shared" ref="L1589" si="473">I1589*K1589</f>
        <v>0</v>
      </c>
      <c r="M1589" s="324">
        <f t="shared" ref="M1589" si="474">K1589/F1589</f>
        <v>0</v>
      </c>
    </row>
    <row r="1590" spans="1:13" ht="12.75" customHeight="1" thickBot="1" x14ac:dyDescent="0.25">
      <c r="A1590" s="414"/>
      <c r="B1590" s="441" t="s">
        <v>31</v>
      </c>
      <c r="C1590" s="415"/>
      <c r="D1590" s="174"/>
      <c r="E1590" s="165"/>
      <c r="F1590" s="165">
        <v>1</v>
      </c>
      <c r="G1590" s="277" t="s">
        <v>25</v>
      </c>
      <c r="H1590" s="140">
        <v>0</v>
      </c>
      <c r="I1590" s="14">
        <f>H1590</f>
        <v>0</v>
      </c>
      <c r="J1590" s="220"/>
      <c r="K1590" s="221">
        <v>0</v>
      </c>
      <c r="L1590" s="216">
        <f>I1590*K1590</f>
        <v>0</v>
      </c>
      <c r="M1590" s="217">
        <f>K1590/F1590</f>
        <v>0</v>
      </c>
    </row>
    <row r="1591" spans="1:13" ht="15" customHeight="1" x14ac:dyDescent="0.2">
      <c r="A1591" s="122"/>
      <c r="B1591" s="123"/>
      <c r="C1591" s="170"/>
      <c r="D1591" s="171"/>
      <c r="E1591" s="127"/>
      <c r="F1591" s="127"/>
      <c r="G1591" s="128"/>
      <c r="H1591" s="161"/>
      <c r="I1591" s="36"/>
      <c r="J1591" s="396"/>
      <c r="K1591" s="397"/>
      <c r="L1591" s="391"/>
      <c r="M1591" s="398"/>
    </row>
    <row r="1592" spans="1:13" ht="15" customHeight="1" thickBot="1" x14ac:dyDescent="0.25">
      <c r="A1592" s="226"/>
      <c r="B1592" s="286"/>
      <c r="C1592" s="228"/>
      <c r="D1592" s="287"/>
      <c r="E1592" s="230"/>
      <c r="F1592" s="230"/>
      <c r="G1592" s="231"/>
      <c r="H1592" s="166"/>
      <c r="I1592" s="42"/>
      <c r="J1592" s="385"/>
      <c r="K1592" s="386"/>
      <c r="L1592" s="387"/>
      <c r="M1592" s="388"/>
    </row>
    <row r="1593" spans="1:13" ht="15" customHeight="1" thickBot="1" x14ac:dyDescent="0.25">
      <c r="A1593" s="232">
        <v>802890</v>
      </c>
      <c r="B1593" s="465" t="s">
        <v>1156</v>
      </c>
      <c r="C1593" s="383" t="s">
        <v>266</v>
      </c>
      <c r="D1593" s="384">
        <v>574362</v>
      </c>
      <c r="E1593" s="384">
        <v>48</v>
      </c>
      <c r="F1593" s="384">
        <v>12</v>
      </c>
      <c r="G1593" s="383" t="s">
        <v>23</v>
      </c>
      <c r="H1593" s="345">
        <v>1</v>
      </c>
      <c r="I1593" s="51">
        <f>$H$1593*$F$1593/F1593</f>
        <v>1</v>
      </c>
      <c r="J1593" s="358"/>
      <c r="K1593" s="359">
        <v>0</v>
      </c>
      <c r="L1593" s="216">
        <f>I1593*K1593</f>
        <v>0</v>
      </c>
      <c r="M1593" s="324">
        <f>K1593/F1593</f>
        <v>0</v>
      </c>
    </row>
    <row r="1594" spans="1:13" ht="15" customHeight="1" x14ac:dyDescent="0.2">
      <c r="A1594" s="122"/>
      <c r="B1594" s="123" t="s">
        <v>1157</v>
      </c>
      <c r="C1594" s="128" t="s">
        <v>1158</v>
      </c>
      <c r="D1594" s="191" t="s">
        <v>1498</v>
      </c>
      <c r="E1594" s="234">
        <v>12</v>
      </c>
      <c r="F1594" s="234">
        <v>12</v>
      </c>
      <c r="G1594" s="128" t="s">
        <v>23</v>
      </c>
      <c r="H1594" s="224"/>
      <c r="I1594" s="46">
        <f t="shared" ref="I1594:I1596" si="475">$H$1593*$F$1593/F1594</f>
        <v>1</v>
      </c>
      <c r="J1594" s="425"/>
      <c r="K1594" s="361">
        <v>0</v>
      </c>
      <c r="L1594" s="216">
        <f t="shared" ref="L1594:L1596" si="476">I1594*K1594</f>
        <v>0</v>
      </c>
      <c r="M1594" s="324">
        <f t="shared" ref="M1594:M1596" si="477">K1594/F1594</f>
        <v>0</v>
      </c>
    </row>
    <row r="1595" spans="1:13" ht="15" customHeight="1" x14ac:dyDescent="0.2">
      <c r="A1595" s="122"/>
      <c r="B1595" s="123"/>
      <c r="C1595" s="170" t="s">
        <v>738</v>
      </c>
      <c r="D1595" s="171" t="s">
        <v>1159</v>
      </c>
      <c r="E1595" s="127">
        <v>1</v>
      </c>
      <c r="F1595" s="127">
        <v>12</v>
      </c>
      <c r="G1595" s="128" t="s">
        <v>23</v>
      </c>
      <c r="H1595" s="204"/>
      <c r="I1595" s="46">
        <f t="shared" si="475"/>
        <v>1</v>
      </c>
      <c r="J1595" s="425"/>
      <c r="K1595" s="361">
        <v>0</v>
      </c>
      <c r="L1595" s="216">
        <f t="shared" si="476"/>
        <v>0</v>
      </c>
      <c r="M1595" s="324">
        <f t="shared" si="477"/>
        <v>0</v>
      </c>
    </row>
    <row r="1596" spans="1:13" ht="15" customHeight="1" thickBot="1" x14ac:dyDescent="0.25">
      <c r="A1596" s="122"/>
      <c r="B1596" s="123"/>
      <c r="C1596" s="170" t="s">
        <v>49</v>
      </c>
      <c r="D1596" s="171" t="s">
        <v>1160</v>
      </c>
      <c r="E1596" s="127">
        <v>144</v>
      </c>
      <c r="F1596" s="127">
        <v>12</v>
      </c>
      <c r="G1596" s="128" t="s">
        <v>23</v>
      </c>
      <c r="H1596" s="204"/>
      <c r="I1596" s="46">
        <f t="shared" si="475"/>
        <v>1</v>
      </c>
      <c r="J1596" s="425"/>
      <c r="K1596" s="361">
        <v>0</v>
      </c>
      <c r="L1596" s="216">
        <f t="shared" si="476"/>
        <v>0</v>
      </c>
      <c r="M1596" s="324">
        <f t="shared" si="477"/>
        <v>0</v>
      </c>
    </row>
    <row r="1597" spans="1:13" ht="12.75" customHeight="1" thickBot="1" x14ac:dyDescent="0.25">
      <c r="A1597" s="414"/>
      <c r="B1597" s="441" t="s">
        <v>31</v>
      </c>
      <c r="C1597" s="415"/>
      <c r="D1597" s="174"/>
      <c r="E1597" s="165"/>
      <c r="F1597" s="165">
        <v>1</v>
      </c>
      <c r="G1597" s="277" t="s">
        <v>25</v>
      </c>
      <c r="H1597" s="140">
        <v>0</v>
      </c>
      <c r="I1597" s="14">
        <f>H1597</f>
        <v>0</v>
      </c>
      <c r="J1597" s="220"/>
      <c r="K1597" s="221">
        <v>0</v>
      </c>
      <c r="L1597" s="216">
        <f>I1597*K1597</f>
        <v>0</v>
      </c>
      <c r="M1597" s="217">
        <f>K1597/F1597</f>
        <v>0</v>
      </c>
    </row>
    <row r="1598" spans="1:13" ht="15" customHeight="1" thickBot="1" x14ac:dyDescent="0.25">
      <c r="A1598" s="122"/>
      <c r="B1598" s="123"/>
      <c r="C1598" s="190"/>
      <c r="D1598" s="203"/>
      <c r="E1598" s="127"/>
      <c r="F1598" s="127"/>
      <c r="G1598" s="128"/>
      <c r="H1598" s="161"/>
      <c r="I1598" s="36"/>
      <c r="J1598" s="396"/>
      <c r="K1598" s="397"/>
      <c r="L1598" s="391"/>
      <c r="M1598" s="398"/>
    </row>
    <row r="1599" spans="1:13" ht="15" customHeight="1" thickBot="1" x14ac:dyDescent="0.25">
      <c r="A1599" s="113">
        <v>802900</v>
      </c>
      <c r="B1599" s="114" t="s">
        <v>1161</v>
      </c>
      <c r="C1599" s="509" t="s">
        <v>1162</v>
      </c>
      <c r="D1599" s="510"/>
      <c r="E1599" s="511"/>
      <c r="F1599" s="511">
        <v>1</v>
      </c>
      <c r="G1599" s="512" t="s">
        <v>25</v>
      </c>
      <c r="H1599" s="513">
        <v>12</v>
      </c>
      <c r="I1599" s="58">
        <f>$H$1599*$F$1599/F1599</f>
        <v>12</v>
      </c>
      <c r="J1599" s="370"/>
      <c r="K1599" s="371">
        <v>0</v>
      </c>
      <c r="L1599" s="177">
        <f>I1599*K1599</f>
        <v>0</v>
      </c>
      <c r="M1599" s="326">
        <f>K1599/F1599</f>
        <v>0</v>
      </c>
    </row>
    <row r="1600" spans="1:13" ht="15" customHeight="1" thickBot="1" x14ac:dyDescent="0.25">
      <c r="A1600" s="122"/>
      <c r="B1600" s="123" t="s">
        <v>1163</v>
      </c>
      <c r="C1600" s="437"/>
      <c r="D1600" s="171"/>
      <c r="E1600" s="127"/>
      <c r="F1600" s="514"/>
      <c r="G1600" s="515"/>
      <c r="H1600" s="516"/>
      <c r="I1600" s="36"/>
      <c r="J1600" s="396"/>
      <c r="K1600" s="397"/>
      <c r="L1600" s="391"/>
      <c r="M1600" s="398"/>
    </row>
    <row r="1601" spans="1:13" ht="12.75" customHeight="1" thickBot="1" x14ac:dyDescent="0.25">
      <c r="A1601" s="414"/>
      <c r="B1601" s="441" t="s">
        <v>31</v>
      </c>
      <c r="C1601" s="415"/>
      <c r="D1601" s="174"/>
      <c r="E1601" s="165"/>
      <c r="F1601" s="517">
        <v>1</v>
      </c>
      <c r="G1601" s="518" t="s">
        <v>25</v>
      </c>
      <c r="H1601" s="519">
        <v>0</v>
      </c>
      <c r="I1601" s="14">
        <f>H1601</f>
        <v>0</v>
      </c>
      <c r="J1601" s="220"/>
      <c r="K1601" s="221">
        <v>0</v>
      </c>
      <c r="L1601" s="216">
        <f>I1601*K1601</f>
        <v>0</v>
      </c>
      <c r="M1601" s="217">
        <f>K1601/F1601</f>
        <v>0</v>
      </c>
    </row>
    <row r="1602" spans="1:13" ht="15" customHeight="1" x14ac:dyDescent="0.2">
      <c r="A1602" s="122"/>
      <c r="B1602" s="283"/>
      <c r="C1602" s="170"/>
      <c r="D1602" s="171"/>
      <c r="E1602" s="127"/>
      <c r="F1602" s="514"/>
      <c r="G1602" s="515"/>
      <c r="H1602" s="520"/>
      <c r="I1602" s="36"/>
      <c r="J1602" s="396"/>
      <c r="K1602" s="397"/>
      <c r="L1602" s="391"/>
      <c r="M1602" s="398"/>
    </row>
    <row r="1603" spans="1:13" ht="15" customHeight="1" x14ac:dyDescent="0.2">
      <c r="A1603" s="122"/>
      <c r="B1603" s="123"/>
      <c r="C1603" s="170"/>
      <c r="D1603" s="171"/>
      <c r="E1603" s="127"/>
      <c r="F1603" s="127"/>
      <c r="G1603" s="128"/>
      <c r="H1603" s="161"/>
      <c r="I1603" s="36"/>
      <c r="J1603" s="396"/>
      <c r="K1603" s="397"/>
      <c r="L1603" s="391"/>
      <c r="M1603" s="398"/>
    </row>
    <row r="1604" spans="1:13" ht="15" customHeight="1" thickBot="1" x14ac:dyDescent="0.25">
      <c r="A1604" s="122"/>
      <c r="B1604" s="123"/>
      <c r="C1604" s="170"/>
      <c r="D1604" s="171"/>
      <c r="E1604" s="127"/>
      <c r="F1604" s="127"/>
      <c r="G1604" s="128"/>
      <c r="H1604" s="161"/>
      <c r="I1604" s="36"/>
      <c r="J1604" s="396"/>
      <c r="K1604" s="397"/>
      <c r="L1604" s="391"/>
      <c r="M1604" s="398"/>
    </row>
    <row r="1605" spans="1:13" ht="15" customHeight="1" thickBot="1" x14ac:dyDescent="0.25">
      <c r="A1605" s="113">
        <v>802910</v>
      </c>
      <c r="B1605" s="114" t="s">
        <v>1164</v>
      </c>
      <c r="C1605" s="509" t="s">
        <v>1162</v>
      </c>
      <c r="D1605" s="510"/>
      <c r="E1605" s="511"/>
      <c r="F1605" s="511">
        <v>1</v>
      </c>
      <c r="G1605" s="512" t="s">
        <v>25</v>
      </c>
      <c r="H1605" s="117">
        <v>50</v>
      </c>
      <c r="I1605" s="58">
        <f>$H$1605*$F$1605/F1605</f>
        <v>50</v>
      </c>
      <c r="J1605" s="370"/>
      <c r="K1605" s="371">
        <v>0</v>
      </c>
      <c r="L1605" s="177">
        <f>I1605*K1605</f>
        <v>0</v>
      </c>
      <c r="M1605" s="326">
        <f>K1605/F1605</f>
        <v>0</v>
      </c>
    </row>
    <row r="1606" spans="1:13" ht="15" customHeight="1" x14ac:dyDescent="0.2">
      <c r="A1606" s="122"/>
      <c r="B1606" s="123" t="s">
        <v>1165</v>
      </c>
      <c r="C1606" s="521" t="s">
        <v>58</v>
      </c>
      <c r="D1606" s="522">
        <v>36631800</v>
      </c>
      <c r="E1606" s="523">
        <v>10</v>
      </c>
      <c r="F1606" s="523">
        <v>1</v>
      </c>
      <c r="G1606" s="128"/>
      <c r="H1606" s="224"/>
      <c r="I1606" s="46">
        <f>$H$1605*$F$1605/F1606</f>
        <v>50</v>
      </c>
      <c r="J1606" s="425"/>
      <c r="K1606" s="361">
        <v>0</v>
      </c>
      <c r="L1606" s="216">
        <f t="shared" ref="L1606" si="478">I1606*K1606</f>
        <v>0</v>
      </c>
      <c r="M1606" s="324">
        <f t="shared" ref="M1606" si="479">K1606/F1606</f>
        <v>0</v>
      </c>
    </row>
    <row r="1607" spans="1:13" ht="15" customHeight="1" x14ac:dyDescent="0.2">
      <c r="A1607" s="122"/>
      <c r="B1607" s="123"/>
      <c r="C1607" s="128"/>
      <c r="D1607" s="191"/>
      <c r="E1607" s="234"/>
      <c r="F1607" s="234"/>
      <c r="G1607" s="128"/>
      <c r="H1607" s="161"/>
      <c r="I1607" s="45"/>
      <c r="J1607" s="396"/>
      <c r="K1607" s="397"/>
      <c r="L1607" s="391"/>
      <c r="M1607" s="398"/>
    </row>
    <row r="1608" spans="1:13" ht="15" customHeight="1" x14ac:dyDescent="0.2">
      <c r="A1608" s="122"/>
      <c r="B1608" s="291"/>
      <c r="C1608" s="170"/>
      <c r="D1608" s="171"/>
      <c r="E1608" s="127"/>
      <c r="F1608" s="127"/>
      <c r="G1608" s="128"/>
      <c r="H1608" s="161"/>
      <c r="I1608" s="36"/>
      <c r="J1608" s="396"/>
      <c r="K1608" s="397"/>
      <c r="L1608" s="391"/>
      <c r="M1608" s="398"/>
    </row>
    <row r="1609" spans="1:13" ht="15" customHeight="1" x14ac:dyDescent="0.2">
      <c r="A1609" s="122"/>
      <c r="B1609" s="123"/>
      <c r="C1609" s="170"/>
      <c r="D1609" s="171"/>
      <c r="E1609" s="127"/>
      <c r="F1609" s="127"/>
      <c r="G1609" s="128"/>
      <c r="H1609" s="161"/>
      <c r="I1609" s="36"/>
      <c r="J1609" s="396"/>
      <c r="K1609" s="397"/>
      <c r="L1609" s="391"/>
      <c r="M1609" s="398"/>
    </row>
    <row r="1610" spans="1:13" ht="15" customHeight="1" thickBot="1" x14ac:dyDescent="0.25">
      <c r="A1610" s="226"/>
      <c r="B1610" s="286"/>
      <c r="C1610" s="228"/>
      <c r="D1610" s="287"/>
      <c r="E1610" s="230"/>
      <c r="F1610" s="230"/>
      <c r="G1610" s="231"/>
      <c r="H1610" s="166"/>
      <c r="I1610" s="42"/>
      <c r="J1610" s="385"/>
      <c r="K1610" s="386"/>
      <c r="L1610" s="387"/>
      <c r="M1610" s="388"/>
    </row>
    <row r="1611" spans="1:13" ht="15" customHeight="1" thickBot="1" x14ac:dyDescent="0.25">
      <c r="A1611" s="232">
        <v>802920</v>
      </c>
      <c r="B1611" s="233" t="s">
        <v>1166</v>
      </c>
      <c r="C1611" s="443" t="s">
        <v>1162</v>
      </c>
      <c r="D1611" s="524"/>
      <c r="E1611" s="525"/>
      <c r="F1611" s="525">
        <v>1</v>
      </c>
      <c r="G1611" s="515" t="s">
        <v>25</v>
      </c>
      <c r="H1611" s="156">
        <v>50</v>
      </c>
      <c r="I1611" s="51">
        <f>$H$1611*$F$1611/F1611</f>
        <v>50</v>
      </c>
      <c r="J1611" s="358"/>
      <c r="K1611" s="359">
        <v>0</v>
      </c>
      <c r="L1611" s="216">
        <f>I1611*K1611</f>
        <v>0</v>
      </c>
      <c r="M1611" s="324">
        <f>K1611/F1611</f>
        <v>0</v>
      </c>
    </row>
    <row r="1612" spans="1:13" ht="15" customHeight="1" x14ac:dyDescent="0.2">
      <c r="A1612" s="122"/>
      <c r="B1612" s="123" t="s">
        <v>1167</v>
      </c>
      <c r="C1612" s="378" t="s">
        <v>58</v>
      </c>
      <c r="D1612" s="526">
        <v>40261</v>
      </c>
      <c r="E1612" s="527">
        <v>12</v>
      </c>
      <c r="F1612" s="527">
        <v>1</v>
      </c>
      <c r="G1612" s="378" t="s">
        <v>25</v>
      </c>
      <c r="H1612" s="224"/>
      <c r="I1612" s="46">
        <f>$H$1611*$F$1611/F1612</f>
        <v>50</v>
      </c>
      <c r="J1612" s="425"/>
      <c r="K1612" s="361">
        <v>0</v>
      </c>
      <c r="L1612" s="216">
        <f t="shared" ref="L1612" si="480">I1612*K1612</f>
        <v>0</v>
      </c>
      <c r="M1612" s="324">
        <f t="shared" ref="M1612" si="481">K1612/F1612</f>
        <v>0</v>
      </c>
    </row>
    <row r="1613" spans="1:13" ht="15" customHeight="1" x14ac:dyDescent="0.2">
      <c r="A1613" s="122"/>
      <c r="B1613" s="528"/>
      <c r="C1613" s="529"/>
      <c r="D1613" s="171"/>
      <c r="E1613" s="127"/>
      <c r="F1613" s="127"/>
      <c r="G1613" s="128"/>
      <c r="H1613" s="161"/>
      <c r="I1613" s="36"/>
      <c r="J1613" s="396"/>
      <c r="K1613" s="397"/>
      <c r="L1613" s="391"/>
      <c r="M1613" s="398"/>
    </row>
    <row r="1614" spans="1:13" ht="15" customHeight="1" thickBot="1" x14ac:dyDescent="0.25">
      <c r="A1614" s="122"/>
      <c r="B1614" s="123"/>
      <c r="C1614" s="170"/>
      <c r="D1614" s="171"/>
      <c r="E1614" s="127"/>
      <c r="F1614" s="127"/>
      <c r="G1614" s="128"/>
      <c r="H1614" s="161"/>
      <c r="I1614" s="36"/>
      <c r="J1614" s="396"/>
      <c r="K1614" s="397"/>
      <c r="L1614" s="391"/>
      <c r="M1614" s="398"/>
    </row>
    <row r="1615" spans="1:13" ht="15" customHeight="1" thickBot="1" x14ac:dyDescent="0.25">
      <c r="A1615" s="113">
        <v>802930</v>
      </c>
      <c r="B1615" s="114" t="s">
        <v>1168</v>
      </c>
      <c r="C1615" s="210" t="s">
        <v>266</v>
      </c>
      <c r="D1615" s="168">
        <v>19097</v>
      </c>
      <c r="E1615" s="208">
        <v>12</v>
      </c>
      <c r="F1615" s="208">
        <v>12</v>
      </c>
      <c r="G1615" s="210" t="s">
        <v>23</v>
      </c>
      <c r="H1615" s="117">
        <v>1</v>
      </c>
      <c r="I1615" s="58">
        <f>$H$1615*$F$1615/F1615</f>
        <v>1</v>
      </c>
      <c r="J1615" s="370"/>
      <c r="K1615" s="371">
        <v>0</v>
      </c>
      <c r="L1615" s="177">
        <f>I1615*K1615</f>
        <v>0</v>
      </c>
      <c r="M1615" s="413">
        <f>K1615/F1615</f>
        <v>0</v>
      </c>
    </row>
    <row r="1616" spans="1:13" ht="15" customHeight="1" x14ac:dyDescent="0.2">
      <c r="A1616" s="122"/>
      <c r="B1616" s="211" t="s">
        <v>1169</v>
      </c>
      <c r="C1616" s="294" t="s">
        <v>148</v>
      </c>
      <c r="D1616" s="309" t="s">
        <v>1170</v>
      </c>
      <c r="E1616" s="309">
        <v>48</v>
      </c>
      <c r="F1616" s="309">
        <v>12</v>
      </c>
      <c r="G1616" s="294" t="s">
        <v>23</v>
      </c>
      <c r="H1616" s="213"/>
      <c r="I1616" s="46">
        <f>$H$1615*$F$1615/F1616</f>
        <v>1</v>
      </c>
      <c r="J1616" s="425"/>
      <c r="K1616" s="361">
        <v>0</v>
      </c>
      <c r="L1616" s="530">
        <f t="shared" ref="L1616" si="482">I1616*K1616</f>
        <v>0</v>
      </c>
      <c r="M1616" s="407">
        <f>K1616/F1616</f>
        <v>0</v>
      </c>
    </row>
    <row r="1617" spans="1:13" ht="15" customHeight="1" thickBot="1" x14ac:dyDescent="0.25">
      <c r="A1617" s="122"/>
      <c r="B1617" s="211" t="s">
        <v>1171</v>
      </c>
      <c r="C1617" s="272"/>
      <c r="D1617" s="531"/>
      <c r="E1617" s="276"/>
      <c r="F1617" s="276"/>
      <c r="G1617" s="276"/>
      <c r="H1617" s="186"/>
      <c r="I1617" s="46"/>
      <c r="J1617" s="427"/>
      <c r="K1617" s="397"/>
      <c r="L1617" s="216"/>
      <c r="M1617" s="407"/>
    </row>
    <row r="1618" spans="1:13" ht="12.75" customHeight="1" thickBot="1" x14ac:dyDescent="0.25">
      <c r="A1618" s="414"/>
      <c r="B1618" s="441" t="s">
        <v>31</v>
      </c>
      <c r="C1618" s="415"/>
      <c r="D1618" s="532"/>
      <c r="E1618" s="532"/>
      <c r="F1618" s="532">
        <v>1</v>
      </c>
      <c r="G1618" s="441" t="s">
        <v>25</v>
      </c>
      <c r="H1618" s="533">
        <v>0</v>
      </c>
      <c r="I1618" s="14">
        <f>H1618</f>
        <v>0</v>
      </c>
      <c r="J1618" s="220"/>
      <c r="K1618" s="221">
        <v>0</v>
      </c>
      <c r="L1618" s="216">
        <f>I1618*K1618</f>
        <v>0</v>
      </c>
      <c r="M1618" s="407">
        <f t="shared" ref="M1618" si="483">K1618/F1618</f>
        <v>0</v>
      </c>
    </row>
    <row r="1619" spans="1:13" ht="15" customHeight="1" x14ac:dyDescent="0.2">
      <c r="A1619" s="122"/>
      <c r="B1619" s="534"/>
      <c r="C1619" s="294"/>
      <c r="D1619" s="309"/>
      <c r="E1619" s="422"/>
      <c r="F1619" s="309"/>
      <c r="G1619" s="294"/>
      <c r="H1619" s="252"/>
      <c r="I1619" s="36"/>
      <c r="J1619" s="396"/>
      <c r="K1619" s="397"/>
      <c r="L1619" s="391"/>
      <c r="M1619" s="398"/>
    </row>
    <row r="1620" spans="1:13" ht="15" customHeight="1" thickBot="1" x14ac:dyDescent="0.25">
      <c r="A1620" s="226"/>
      <c r="B1620" s="245"/>
      <c r="C1620" s="231"/>
      <c r="D1620" s="229"/>
      <c r="E1620" s="247"/>
      <c r="F1620" s="248"/>
      <c r="G1620" s="249"/>
      <c r="H1620" s="166"/>
      <c r="I1620" s="42"/>
      <c r="J1620" s="385"/>
      <c r="K1620" s="386"/>
      <c r="L1620" s="387"/>
      <c r="M1620" s="388"/>
    </row>
    <row r="1621" spans="1:13" ht="15" customHeight="1" thickBot="1" x14ac:dyDescent="0.25">
      <c r="A1621" s="232">
        <v>802940</v>
      </c>
      <c r="B1621" s="233" t="s">
        <v>1172</v>
      </c>
      <c r="C1621" s="535" t="s">
        <v>1173</v>
      </c>
      <c r="D1621" s="536" t="s">
        <v>1174</v>
      </c>
      <c r="E1621" s="537">
        <v>6</v>
      </c>
      <c r="F1621" s="527">
        <v>6</v>
      </c>
      <c r="G1621" s="181" t="s">
        <v>23</v>
      </c>
      <c r="H1621" s="156">
        <v>136</v>
      </c>
      <c r="I1621" s="51">
        <f>$H$1621*$F$1621/F1621</f>
        <v>136</v>
      </c>
      <c r="J1621" s="358"/>
      <c r="K1621" s="359">
        <v>0</v>
      </c>
      <c r="L1621" s="216">
        <f>I1621*K1621</f>
        <v>0</v>
      </c>
      <c r="M1621" s="324">
        <f>K1621/F1621</f>
        <v>0</v>
      </c>
    </row>
    <row r="1622" spans="1:13" ht="15" customHeight="1" x14ac:dyDescent="0.2">
      <c r="A1622" s="122"/>
      <c r="B1622" s="211" t="s">
        <v>1175</v>
      </c>
      <c r="C1622" s="294" t="s">
        <v>1176</v>
      </c>
      <c r="D1622" s="309" t="s">
        <v>1502</v>
      </c>
      <c r="E1622" s="309">
        <v>6</v>
      </c>
      <c r="F1622" s="309">
        <v>6</v>
      </c>
      <c r="G1622" s="294" t="s">
        <v>23</v>
      </c>
      <c r="H1622" s="213"/>
      <c r="I1622" s="46">
        <f t="shared" ref="I1622:I1626" si="484">$H$1621*$F$1621/F1622</f>
        <v>136</v>
      </c>
      <c r="J1622" s="425"/>
      <c r="K1622" s="361">
        <v>0</v>
      </c>
      <c r="L1622" s="216">
        <f t="shared" ref="L1622:L1625" si="485">I1622*K1622</f>
        <v>0</v>
      </c>
      <c r="M1622" s="324">
        <f t="shared" ref="M1622:M1625" si="486">K1622/F1622</f>
        <v>0</v>
      </c>
    </row>
    <row r="1623" spans="1:13" ht="15" customHeight="1" x14ac:dyDescent="0.2">
      <c r="A1623" s="122"/>
      <c r="B1623" s="211" t="s">
        <v>1501</v>
      </c>
      <c r="C1623" s="294" t="s">
        <v>1177</v>
      </c>
      <c r="D1623" s="309">
        <v>11036</v>
      </c>
      <c r="E1623" s="309">
        <v>36</v>
      </c>
      <c r="F1623" s="309">
        <v>6</v>
      </c>
      <c r="G1623" s="294" t="s">
        <v>23</v>
      </c>
      <c r="H1623" s="186"/>
      <c r="I1623" s="46">
        <f t="shared" si="484"/>
        <v>136</v>
      </c>
      <c r="J1623" s="425"/>
      <c r="K1623" s="361">
        <v>0</v>
      </c>
      <c r="L1623" s="216">
        <f t="shared" si="485"/>
        <v>0</v>
      </c>
      <c r="M1623" s="324">
        <f t="shared" si="486"/>
        <v>0</v>
      </c>
    </row>
    <row r="1624" spans="1:13" ht="15" customHeight="1" x14ac:dyDescent="0.2">
      <c r="A1624" s="122"/>
      <c r="B1624" s="211"/>
      <c r="C1624" s="294" t="s">
        <v>37</v>
      </c>
      <c r="D1624" s="309" t="s">
        <v>1178</v>
      </c>
      <c r="E1624" s="309">
        <v>1</v>
      </c>
      <c r="F1624" s="309">
        <v>6</v>
      </c>
      <c r="G1624" s="294" t="s">
        <v>23</v>
      </c>
      <c r="H1624" s="186"/>
      <c r="I1624" s="46">
        <f t="shared" si="484"/>
        <v>136</v>
      </c>
      <c r="J1624" s="425"/>
      <c r="K1624" s="361">
        <v>0</v>
      </c>
      <c r="L1624" s="216">
        <f t="shared" si="485"/>
        <v>0</v>
      </c>
      <c r="M1624" s="324">
        <f t="shared" si="486"/>
        <v>0</v>
      </c>
    </row>
    <row r="1625" spans="1:13" ht="15" customHeight="1" x14ac:dyDescent="0.2">
      <c r="A1625" s="122"/>
      <c r="B1625" s="123"/>
      <c r="C1625" s="170" t="s">
        <v>1052</v>
      </c>
      <c r="D1625" s="155" t="s">
        <v>1179</v>
      </c>
      <c r="E1625" s="234">
        <v>6</v>
      </c>
      <c r="F1625" s="234">
        <v>6</v>
      </c>
      <c r="G1625" s="128" t="s">
        <v>23</v>
      </c>
      <c r="H1625" s="204"/>
      <c r="I1625" s="46">
        <f t="shared" si="484"/>
        <v>136</v>
      </c>
      <c r="J1625" s="425"/>
      <c r="K1625" s="361">
        <v>0</v>
      </c>
      <c r="L1625" s="216">
        <f t="shared" si="485"/>
        <v>0</v>
      </c>
      <c r="M1625" s="324">
        <f t="shared" si="486"/>
        <v>0</v>
      </c>
    </row>
    <row r="1626" spans="1:13" ht="15" customHeight="1" thickBot="1" x14ac:dyDescent="0.25">
      <c r="A1626" s="122"/>
      <c r="B1626" s="123"/>
      <c r="C1626" s="170" t="s">
        <v>49</v>
      </c>
      <c r="D1626" s="171" t="s">
        <v>1180</v>
      </c>
      <c r="E1626" s="127">
        <v>144</v>
      </c>
      <c r="F1626" s="127">
        <v>6</v>
      </c>
      <c r="G1626" s="128" t="s">
        <v>23</v>
      </c>
      <c r="H1626" s="353"/>
      <c r="I1626" s="46">
        <f t="shared" si="484"/>
        <v>136</v>
      </c>
      <c r="J1626" s="425"/>
      <c r="K1626" s="361">
        <v>0</v>
      </c>
      <c r="L1626" s="216">
        <f t="shared" ref="L1626" si="487">I1626*K1626</f>
        <v>0</v>
      </c>
      <c r="M1626" s="324">
        <f t="shared" ref="M1626" si="488">K1626/F1626</f>
        <v>0</v>
      </c>
    </row>
    <row r="1627" spans="1:13" ht="12.75" customHeight="1" thickBot="1" x14ac:dyDescent="0.25">
      <c r="A1627" s="414"/>
      <c r="B1627" s="441" t="s">
        <v>31</v>
      </c>
      <c r="C1627" s="415"/>
      <c r="D1627" s="174"/>
      <c r="E1627" s="165"/>
      <c r="F1627" s="165">
        <v>1</v>
      </c>
      <c r="G1627" s="277" t="s">
        <v>25</v>
      </c>
      <c r="H1627" s="140">
        <v>0</v>
      </c>
      <c r="I1627" s="62">
        <f>H1627</f>
        <v>0</v>
      </c>
      <c r="J1627" s="220"/>
      <c r="K1627" s="221">
        <v>0</v>
      </c>
      <c r="L1627" s="216">
        <f>I1627*K1627</f>
        <v>0</v>
      </c>
      <c r="M1627" s="217">
        <f>K1627/F1627</f>
        <v>0</v>
      </c>
    </row>
    <row r="1628" spans="1:13" ht="15" customHeight="1" thickBot="1" x14ac:dyDescent="0.25">
      <c r="A1628" s="179"/>
      <c r="B1628" s="181"/>
      <c r="C1628" s="331"/>
      <c r="D1628" s="538"/>
      <c r="E1628" s="538"/>
      <c r="F1628" s="538"/>
      <c r="G1628" s="331"/>
      <c r="H1628" s="353"/>
      <c r="I1628" s="63"/>
      <c r="J1628" s="539"/>
      <c r="K1628" s="539"/>
      <c r="L1628" s="539"/>
      <c r="M1628" s="392"/>
    </row>
    <row r="1629" spans="1:13" ht="15" customHeight="1" thickBot="1" x14ac:dyDescent="0.25">
      <c r="A1629" s="113">
        <v>802950</v>
      </c>
      <c r="B1629" s="114" t="s">
        <v>1181</v>
      </c>
      <c r="C1629" s="210" t="s">
        <v>37</v>
      </c>
      <c r="D1629" s="168" t="s">
        <v>1182</v>
      </c>
      <c r="E1629" s="208">
        <v>1</v>
      </c>
      <c r="F1629" s="208">
        <v>1</v>
      </c>
      <c r="G1629" s="210" t="s">
        <v>25</v>
      </c>
      <c r="H1629" s="117">
        <v>0</v>
      </c>
      <c r="I1629" s="58">
        <f>$H$1629*$F$1629/F1629</f>
        <v>0</v>
      </c>
      <c r="J1629" s="370"/>
      <c r="K1629" s="371">
        <v>0</v>
      </c>
      <c r="L1629" s="120">
        <f>I1629*K1629</f>
        <v>0</v>
      </c>
      <c r="M1629" s="413">
        <f>K1629/F1629</f>
        <v>0</v>
      </c>
    </row>
    <row r="1630" spans="1:13" ht="15" customHeight="1" x14ac:dyDescent="0.2">
      <c r="A1630" s="122"/>
      <c r="B1630" s="211" t="s">
        <v>1175</v>
      </c>
      <c r="C1630" s="305" t="s">
        <v>1052</v>
      </c>
      <c r="D1630" s="309" t="s">
        <v>1179</v>
      </c>
      <c r="E1630" s="309">
        <v>1</v>
      </c>
      <c r="F1630" s="309">
        <v>1</v>
      </c>
      <c r="G1630" s="294" t="s">
        <v>25</v>
      </c>
      <c r="H1630" s="213"/>
      <c r="I1630" s="46">
        <f>$H$1629*$F$1629/F1630</f>
        <v>0</v>
      </c>
      <c r="J1630" s="405"/>
      <c r="K1630" s="406">
        <v>0</v>
      </c>
      <c r="L1630" s="199">
        <f>I1630*K1630</f>
        <v>0</v>
      </c>
      <c r="M1630" s="219">
        <f>K1630/F1630</f>
        <v>0</v>
      </c>
    </row>
    <row r="1631" spans="1:13" ht="15" customHeight="1" x14ac:dyDescent="0.2">
      <c r="A1631" s="122"/>
      <c r="B1631" s="211" t="s">
        <v>1183</v>
      </c>
      <c r="C1631" s="294"/>
      <c r="D1631" s="309"/>
      <c r="E1631" s="309"/>
      <c r="F1631" s="309"/>
      <c r="G1631" s="294"/>
      <c r="H1631" s="252"/>
      <c r="I1631" s="45"/>
      <c r="J1631" s="401"/>
      <c r="K1631" s="402"/>
      <c r="L1631" s="403"/>
      <c r="M1631" s="404"/>
    </row>
    <row r="1632" spans="1:13" ht="15" customHeight="1" x14ac:dyDescent="0.2">
      <c r="A1632" s="122"/>
      <c r="B1632" s="211" t="s">
        <v>1184</v>
      </c>
      <c r="C1632" s="294"/>
      <c r="D1632" s="309"/>
      <c r="E1632" s="309"/>
      <c r="F1632" s="309"/>
      <c r="G1632" s="294"/>
      <c r="H1632" s="252"/>
      <c r="I1632" s="36"/>
      <c r="J1632" s="396"/>
      <c r="K1632" s="397"/>
      <c r="L1632" s="391"/>
      <c r="M1632" s="398"/>
    </row>
    <row r="1633" spans="1:13" ht="15" customHeight="1" x14ac:dyDescent="0.2">
      <c r="A1633" s="122"/>
      <c r="B1633" s="211"/>
      <c r="C1633" s="294"/>
      <c r="D1633" s="309"/>
      <c r="E1633" s="309"/>
      <c r="F1633" s="309"/>
      <c r="G1633" s="294"/>
      <c r="H1633" s="252"/>
      <c r="I1633" s="36"/>
      <c r="J1633" s="396"/>
      <c r="K1633" s="397"/>
      <c r="L1633" s="391"/>
      <c r="M1633" s="398"/>
    </row>
    <row r="1634" spans="1:13" ht="15" customHeight="1" thickBot="1" x14ac:dyDescent="0.25">
      <c r="A1634" s="141"/>
      <c r="B1634" s="142"/>
      <c r="C1634" s="143"/>
      <c r="D1634" s="191"/>
      <c r="E1634" s="145"/>
      <c r="F1634" s="146"/>
      <c r="G1634" s="147"/>
      <c r="H1634" s="148"/>
      <c r="I1634" s="43"/>
      <c r="J1634" s="389"/>
      <c r="K1634" s="390"/>
      <c r="L1634" s="391"/>
      <c r="M1634" s="392"/>
    </row>
    <row r="1635" spans="1:13" ht="15" customHeight="1" thickBot="1" x14ac:dyDescent="0.25">
      <c r="A1635" s="113">
        <v>802960</v>
      </c>
      <c r="B1635" s="114" t="s">
        <v>1185</v>
      </c>
      <c r="C1635" s="540" t="s">
        <v>1173</v>
      </c>
      <c r="D1635" s="541" t="s">
        <v>1469</v>
      </c>
      <c r="E1635" s="541">
        <v>6</v>
      </c>
      <c r="F1635" s="541">
        <v>6</v>
      </c>
      <c r="G1635" s="115" t="s">
        <v>23</v>
      </c>
      <c r="H1635" s="117">
        <v>0</v>
      </c>
      <c r="I1635" s="58">
        <f>$H$1635*$F$1635/F1635</f>
        <v>0</v>
      </c>
      <c r="J1635" s="370"/>
      <c r="K1635" s="371">
        <v>0</v>
      </c>
      <c r="L1635" s="177">
        <f>I1635*K1635</f>
        <v>0</v>
      </c>
      <c r="M1635" s="326">
        <f>K1635/F1635</f>
        <v>0</v>
      </c>
    </row>
    <row r="1636" spans="1:13" ht="15" customHeight="1" x14ac:dyDescent="0.2">
      <c r="A1636" s="122"/>
      <c r="B1636" s="211" t="s">
        <v>1186</v>
      </c>
      <c r="C1636" s="294" t="s">
        <v>1176</v>
      </c>
      <c r="D1636" s="309" t="s">
        <v>1187</v>
      </c>
      <c r="E1636" s="309">
        <v>6</v>
      </c>
      <c r="F1636" s="309">
        <v>6</v>
      </c>
      <c r="G1636" s="170" t="s">
        <v>23</v>
      </c>
      <c r="H1636" s="213"/>
      <c r="I1636" s="46">
        <f t="shared" ref="I1636:I1638" si="489">$H$1635*$F$1635/F1636</f>
        <v>0</v>
      </c>
      <c r="J1636" s="425"/>
      <c r="K1636" s="361">
        <v>0</v>
      </c>
      <c r="L1636" s="216">
        <f t="shared" ref="L1636:L1638" si="490">I1636*K1636</f>
        <v>0</v>
      </c>
      <c r="M1636" s="324">
        <f t="shared" ref="M1636:M1638" si="491">K1636/F1636</f>
        <v>0</v>
      </c>
    </row>
    <row r="1637" spans="1:13" ht="15" customHeight="1" x14ac:dyDescent="0.2">
      <c r="A1637" s="122"/>
      <c r="B1637" s="211" t="s">
        <v>1505</v>
      </c>
      <c r="C1637" s="294" t="s">
        <v>1177</v>
      </c>
      <c r="D1637" s="309">
        <v>12214</v>
      </c>
      <c r="E1637" s="309">
        <v>17</v>
      </c>
      <c r="F1637" s="309">
        <v>6</v>
      </c>
      <c r="G1637" s="170" t="s">
        <v>23</v>
      </c>
      <c r="H1637" s="186"/>
      <c r="I1637" s="46">
        <f t="shared" si="489"/>
        <v>0</v>
      </c>
      <c r="J1637" s="425"/>
      <c r="K1637" s="361">
        <v>0</v>
      </c>
      <c r="L1637" s="216">
        <f t="shared" si="490"/>
        <v>0</v>
      </c>
      <c r="M1637" s="324">
        <f t="shared" si="491"/>
        <v>0</v>
      </c>
    </row>
    <row r="1638" spans="1:13" ht="15" customHeight="1" thickBot="1" x14ac:dyDescent="0.25">
      <c r="A1638" s="122"/>
      <c r="B1638" s="123"/>
      <c r="C1638" s="170" t="s">
        <v>1052</v>
      </c>
      <c r="D1638" s="155" t="s">
        <v>1504</v>
      </c>
      <c r="E1638" s="234">
        <v>6</v>
      </c>
      <c r="F1638" s="234">
        <v>6</v>
      </c>
      <c r="G1638" s="128" t="s">
        <v>23</v>
      </c>
      <c r="H1638" s="204"/>
      <c r="I1638" s="46">
        <f t="shared" si="489"/>
        <v>0</v>
      </c>
      <c r="J1638" s="425"/>
      <c r="K1638" s="361">
        <v>0</v>
      </c>
      <c r="L1638" s="216">
        <f t="shared" si="490"/>
        <v>0</v>
      </c>
      <c r="M1638" s="324">
        <f t="shared" si="491"/>
        <v>0</v>
      </c>
    </row>
    <row r="1639" spans="1:13" ht="12.75" customHeight="1" thickBot="1" x14ac:dyDescent="0.25">
      <c r="A1639" s="414"/>
      <c r="B1639" s="441" t="s">
        <v>31</v>
      </c>
      <c r="C1639" s="415"/>
      <c r="D1639" s="174"/>
      <c r="E1639" s="165"/>
      <c r="F1639" s="165">
        <v>1</v>
      </c>
      <c r="G1639" s="277" t="s">
        <v>25</v>
      </c>
      <c r="H1639" s="140">
        <v>0</v>
      </c>
      <c r="I1639" s="14">
        <f>H1639</f>
        <v>0</v>
      </c>
      <c r="J1639" s="220"/>
      <c r="K1639" s="221">
        <v>0</v>
      </c>
      <c r="L1639" s="216">
        <f>I1639*K1639</f>
        <v>0</v>
      </c>
      <c r="M1639" s="217">
        <f>K1639/F1639</f>
        <v>0</v>
      </c>
    </row>
    <row r="1640" spans="1:13" ht="15" customHeight="1" thickBot="1" x14ac:dyDescent="0.25">
      <c r="A1640" s="122"/>
      <c r="B1640" s="123"/>
      <c r="C1640" s="190"/>
      <c r="D1640" s="203"/>
      <c r="E1640" s="192"/>
      <c r="F1640" s="192"/>
      <c r="G1640" s="128"/>
      <c r="H1640" s="161"/>
      <c r="I1640" s="36"/>
      <c r="J1640" s="396"/>
      <c r="K1640" s="397"/>
      <c r="L1640" s="391"/>
      <c r="M1640" s="398"/>
    </row>
    <row r="1641" spans="1:13" ht="15" customHeight="1" thickBot="1" x14ac:dyDescent="0.25">
      <c r="A1641" s="113">
        <v>802970</v>
      </c>
      <c r="B1641" s="260" t="s">
        <v>1188</v>
      </c>
      <c r="C1641" s="542" t="s">
        <v>1173</v>
      </c>
      <c r="D1641" s="543" t="s">
        <v>1189</v>
      </c>
      <c r="E1641" s="543">
        <v>6</v>
      </c>
      <c r="F1641" s="543">
        <v>6</v>
      </c>
      <c r="G1641" s="296" t="s">
        <v>23</v>
      </c>
      <c r="H1641" s="117">
        <v>21</v>
      </c>
      <c r="I1641" s="58">
        <f>$H$1641*$F$1641/F1641</f>
        <v>21</v>
      </c>
      <c r="J1641" s="370"/>
      <c r="K1641" s="371">
        <v>0</v>
      </c>
      <c r="L1641" s="177">
        <f>I1641*K1641</f>
        <v>0</v>
      </c>
      <c r="M1641" s="326">
        <f>K1641/F1641</f>
        <v>0</v>
      </c>
    </row>
    <row r="1642" spans="1:13" ht="15" customHeight="1" x14ac:dyDescent="0.2">
      <c r="A1642" s="122"/>
      <c r="B1642" s="211" t="s">
        <v>1190</v>
      </c>
      <c r="C1642" s="294" t="s">
        <v>1176</v>
      </c>
      <c r="D1642" s="309" t="s">
        <v>1191</v>
      </c>
      <c r="E1642" s="309">
        <v>6</v>
      </c>
      <c r="F1642" s="309">
        <v>6</v>
      </c>
      <c r="G1642" s="170" t="s">
        <v>23</v>
      </c>
      <c r="H1642" s="224"/>
      <c r="I1642" s="46">
        <f>$H$1641*$F$1641/F1642</f>
        <v>21</v>
      </c>
      <c r="J1642" s="425"/>
      <c r="K1642" s="361">
        <v>0</v>
      </c>
      <c r="L1642" s="216">
        <f t="shared" ref="L1642:L1644" si="492">I1642*K1642</f>
        <v>0</v>
      </c>
      <c r="M1642" s="324">
        <f t="shared" ref="M1642:M1644" si="493">K1642/F1642</f>
        <v>0</v>
      </c>
    </row>
    <row r="1643" spans="1:13" ht="15" customHeight="1" x14ac:dyDescent="0.2">
      <c r="A1643" s="122"/>
      <c r="B1643" s="211"/>
      <c r="C1643" s="294" t="s">
        <v>1052</v>
      </c>
      <c r="D1643" s="309" t="s">
        <v>1192</v>
      </c>
      <c r="E1643" s="309">
        <v>6</v>
      </c>
      <c r="F1643" s="309">
        <v>6</v>
      </c>
      <c r="G1643" s="170" t="s">
        <v>23</v>
      </c>
      <c r="H1643" s="204"/>
      <c r="I1643" s="46">
        <f>$H$1641*$F$1641/F1643</f>
        <v>21</v>
      </c>
      <c r="J1643" s="425"/>
      <c r="K1643" s="361">
        <v>0</v>
      </c>
      <c r="L1643" s="216">
        <f t="shared" si="492"/>
        <v>0</v>
      </c>
      <c r="M1643" s="324">
        <f t="shared" si="493"/>
        <v>0</v>
      </c>
    </row>
    <row r="1644" spans="1:13" ht="15" customHeight="1" thickBot="1" x14ac:dyDescent="0.25">
      <c r="A1644" s="122"/>
      <c r="B1644" s="211"/>
      <c r="C1644" s="294" t="s">
        <v>49</v>
      </c>
      <c r="D1644" s="309" t="s">
        <v>1193</v>
      </c>
      <c r="E1644" s="309">
        <v>96</v>
      </c>
      <c r="F1644" s="309">
        <v>6</v>
      </c>
      <c r="G1644" s="170" t="s">
        <v>23</v>
      </c>
      <c r="H1644" s="204"/>
      <c r="I1644" s="46">
        <f>$H$1641*$F$1641/F1644</f>
        <v>21</v>
      </c>
      <c r="J1644" s="425"/>
      <c r="K1644" s="361">
        <v>0</v>
      </c>
      <c r="L1644" s="216">
        <f t="shared" si="492"/>
        <v>0</v>
      </c>
      <c r="M1644" s="324">
        <f t="shared" si="493"/>
        <v>0</v>
      </c>
    </row>
    <row r="1645" spans="1:13" ht="12.75" customHeight="1" thickBot="1" x14ac:dyDescent="0.25">
      <c r="A1645" s="414"/>
      <c r="B1645" s="441" t="s">
        <v>31</v>
      </c>
      <c r="C1645" s="415"/>
      <c r="D1645" s="174"/>
      <c r="E1645" s="165"/>
      <c r="F1645" s="165">
        <v>1</v>
      </c>
      <c r="G1645" s="277" t="s">
        <v>25</v>
      </c>
      <c r="H1645" s="140">
        <v>0</v>
      </c>
      <c r="I1645" s="14">
        <f>H1645</f>
        <v>0</v>
      </c>
      <c r="J1645" s="220"/>
      <c r="K1645" s="221">
        <v>0</v>
      </c>
      <c r="L1645" s="216">
        <f>I1645*K1645</f>
        <v>0</v>
      </c>
      <c r="M1645" s="217">
        <f>K1645/F1645</f>
        <v>0</v>
      </c>
    </row>
    <row r="1646" spans="1:13" ht="15" customHeight="1" x14ac:dyDescent="0.2">
      <c r="A1646" s="122"/>
      <c r="B1646" s="211"/>
      <c r="C1646" s="294"/>
      <c r="D1646" s="309"/>
      <c r="E1646" s="422"/>
      <c r="F1646" s="309"/>
      <c r="G1646" s="212"/>
      <c r="H1646" s="161"/>
      <c r="I1646" s="36"/>
      <c r="J1646" s="396"/>
      <c r="K1646" s="397"/>
      <c r="L1646" s="391"/>
      <c r="M1646" s="398"/>
    </row>
    <row r="1647" spans="1:13" ht="15" customHeight="1" thickBot="1" x14ac:dyDescent="0.25">
      <c r="A1647" s="226"/>
      <c r="B1647" s="245"/>
      <c r="C1647" s="231"/>
      <c r="D1647" s="229"/>
      <c r="E1647" s="247"/>
      <c r="F1647" s="248"/>
      <c r="G1647" s="249"/>
      <c r="H1647" s="166"/>
      <c r="I1647" s="42"/>
      <c r="J1647" s="385"/>
      <c r="K1647" s="386"/>
      <c r="L1647" s="387"/>
      <c r="M1647" s="388"/>
    </row>
    <row r="1648" spans="1:13" ht="15" customHeight="1" thickBot="1" x14ac:dyDescent="0.25">
      <c r="A1648" s="232">
        <v>802980</v>
      </c>
      <c r="B1648" s="233" t="s">
        <v>1194</v>
      </c>
      <c r="C1648" s="535" t="s">
        <v>1173</v>
      </c>
      <c r="D1648" s="536" t="s">
        <v>1195</v>
      </c>
      <c r="E1648" s="182">
        <v>72</v>
      </c>
      <c r="F1648" s="182">
        <v>6</v>
      </c>
      <c r="G1648" s="181" t="s">
        <v>23</v>
      </c>
      <c r="H1648" s="156">
        <v>0</v>
      </c>
      <c r="I1648" s="51">
        <f>$H$1648*$F$1648/F1648</f>
        <v>0</v>
      </c>
      <c r="J1648" s="358"/>
      <c r="K1648" s="359">
        <v>0</v>
      </c>
      <c r="L1648" s="216">
        <f>I1648*K1648</f>
        <v>0</v>
      </c>
      <c r="M1648" s="324">
        <f>K1648/F1648</f>
        <v>0</v>
      </c>
    </row>
    <row r="1649" spans="1:13" ht="15" customHeight="1" x14ac:dyDescent="0.2">
      <c r="A1649" s="122"/>
      <c r="B1649" s="211" t="s">
        <v>1196</v>
      </c>
      <c r="C1649" s="294" t="s">
        <v>1176</v>
      </c>
      <c r="D1649" s="309" t="s">
        <v>1197</v>
      </c>
      <c r="E1649" s="309">
        <v>6</v>
      </c>
      <c r="F1649" s="309">
        <v>6</v>
      </c>
      <c r="G1649" s="294" t="s">
        <v>23</v>
      </c>
      <c r="H1649" s="213"/>
      <c r="I1649" s="46">
        <f t="shared" ref="I1649:I1651" si="494">$H$1648*$F$1648/F1649</f>
        <v>0</v>
      </c>
      <c r="J1649" s="425"/>
      <c r="K1649" s="361">
        <v>0</v>
      </c>
      <c r="L1649" s="216">
        <f t="shared" ref="L1649:L1651" si="495">I1649*K1649</f>
        <v>0</v>
      </c>
      <c r="M1649" s="324">
        <f t="shared" ref="M1649:M1651" si="496">K1649/F1649</f>
        <v>0</v>
      </c>
    </row>
    <row r="1650" spans="1:13" ht="15" customHeight="1" x14ac:dyDescent="0.2">
      <c r="A1650" s="122"/>
      <c r="B1650" s="211" t="s">
        <v>1198</v>
      </c>
      <c r="C1650" s="294" t="s">
        <v>1177</v>
      </c>
      <c r="D1650" s="309">
        <v>12217</v>
      </c>
      <c r="E1650" s="309">
        <v>24</v>
      </c>
      <c r="F1650" s="309">
        <v>6</v>
      </c>
      <c r="G1650" s="294" t="s">
        <v>23</v>
      </c>
      <c r="H1650" s="186"/>
      <c r="I1650" s="46">
        <f t="shared" si="494"/>
        <v>0</v>
      </c>
      <c r="J1650" s="425"/>
      <c r="K1650" s="361">
        <v>0</v>
      </c>
      <c r="L1650" s="216">
        <f t="shared" si="495"/>
        <v>0</v>
      </c>
      <c r="M1650" s="324">
        <f t="shared" si="496"/>
        <v>0</v>
      </c>
    </row>
    <row r="1651" spans="1:13" ht="15" customHeight="1" thickBot="1" x14ac:dyDescent="0.25">
      <c r="A1651" s="122"/>
      <c r="B1651" s="211"/>
      <c r="C1651" s="294" t="s">
        <v>1199</v>
      </c>
      <c r="D1651" s="309" t="s">
        <v>1200</v>
      </c>
      <c r="E1651" s="309">
        <v>1</v>
      </c>
      <c r="F1651" s="309">
        <v>6</v>
      </c>
      <c r="G1651" s="294" t="s">
        <v>23</v>
      </c>
      <c r="H1651" s="186"/>
      <c r="I1651" s="46">
        <f t="shared" si="494"/>
        <v>0</v>
      </c>
      <c r="J1651" s="425"/>
      <c r="K1651" s="361">
        <v>0</v>
      </c>
      <c r="L1651" s="216">
        <f t="shared" si="495"/>
        <v>0</v>
      </c>
      <c r="M1651" s="324">
        <f t="shared" si="496"/>
        <v>0</v>
      </c>
    </row>
    <row r="1652" spans="1:13" ht="12.75" customHeight="1" thickBot="1" x14ac:dyDescent="0.25">
      <c r="A1652" s="414"/>
      <c r="B1652" s="441" t="s">
        <v>31</v>
      </c>
      <c r="C1652" s="415"/>
      <c r="D1652" s="174"/>
      <c r="E1652" s="165"/>
      <c r="F1652" s="165">
        <v>1</v>
      </c>
      <c r="G1652" s="277" t="s">
        <v>25</v>
      </c>
      <c r="H1652" s="140">
        <v>0</v>
      </c>
      <c r="I1652" s="14">
        <f>H1652</f>
        <v>0</v>
      </c>
      <c r="J1652" s="220"/>
      <c r="K1652" s="221">
        <v>0</v>
      </c>
      <c r="L1652" s="216">
        <f>I1652*K1652</f>
        <v>0</v>
      </c>
      <c r="M1652" s="217">
        <f>K1652/F1652</f>
        <v>0</v>
      </c>
    </row>
    <row r="1653" spans="1:13" ht="15" customHeight="1" thickBot="1" x14ac:dyDescent="0.25">
      <c r="A1653" s="226"/>
      <c r="B1653" s="286"/>
      <c r="C1653" s="228"/>
      <c r="D1653" s="229"/>
      <c r="E1653" s="246"/>
      <c r="F1653" s="246"/>
      <c r="G1653" s="231"/>
      <c r="H1653" s="166"/>
      <c r="I1653" s="42"/>
      <c r="J1653" s="385"/>
      <c r="K1653" s="386"/>
      <c r="L1653" s="387"/>
      <c r="M1653" s="388"/>
    </row>
    <row r="1654" spans="1:13" ht="15" customHeight="1" thickBot="1" x14ac:dyDescent="0.25">
      <c r="A1654" s="232">
        <v>802990</v>
      </c>
      <c r="B1654" s="465" t="s">
        <v>1201</v>
      </c>
      <c r="C1654" s="383" t="s">
        <v>1173</v>
      </c>
      <c r="D1654" s="384" t="s">
        <v>1202</v>
      </c>
      <c r="E1654" s="384">
        <v>6</v>
      </c>
      <c r="F1654" s="384">
        <v>6</v>
      </c>
      <c r="G1654" s="544" t="s">
        <v>23</v>
      </c>
      <c r="H1654" s="156">
        <v>20</v>
      </c>
      <c r="I1654" s="51">
        <f>$H$1654*$F$1654/F1654</f>
        <v>20</v>
      </c>
      <c r="J1654" s="358"/>
      <c r="K1654" s="359">
        <v>0</v>
      </c>
      <c r="L1654" s="216">
        <f>I1654*K1654</f>
        <v>0</v>
      </c>
      <c r="M1654" s="324">
        <f>K1654/F1654</f>
        <v>0</v>
      </c>
    </row>
    <row r="1655" spans="1:13" ht="15" customHeight="1" x14ac:dyDescent="0.2">
      <c r="A1655" s="122"/>
      <c r="B1655" s="211" t="s">
        <v>1203</v>
      </c>
      <c r="C1655" s="294" t="s">
        <v>1176</v>
      </c>
      <c r="D1655" s="309" t="s">
        <v>1204</v>
      </c>
      <c r="E1655" s="309">
        <v>6</v>
      </c>
      <c r="F1655" s="309">
        <v>6</v>
      </c>
      <c r="G1655" s="170" t="s">
        <v>23</v>
      </c>
      <c r="H1655" s="224"/>
      <c r="I1655" s="46">
        <f t="shared" ref="I1655:I1659" si="497">$H$1654*$F$1654/F1655</f>
        <v>20</v>
      </c>
      <c r="J1655" s="425"/>
      <c r="K1655" s="361">
        <v>0</v>
      </c>
      <c r="L1655" s="216">
        <f t="shared" ref="L1655:L1659" si="498">I1655*K1655</f>
        <v>0</v>
      </c>
      <c r="M1655" s="324">
        <f t="shared" ref="M1655:M1659" si="499">K1655/F1655</f>
        <v>0</v>
      </c>
    </row>
    <row r="1656" spans="1:13" ht="15" customHeight="1" x14ac:dyDescent="0.2">
      <c r="A1656" s="122"/>
      <c r="B1656" s="211"/>
      <c r="C1656" s="294" t="s">
        <v>1177</v>
      </c>
      <c r="D1656" s="309">
        <v>29005</v>
      </c>
      <c r="E1656" s="309">
        <v>50</v>
      </c>
      <c r="F1656" s="309">
        <v>6</v>
      </c>
      <c r="G1656" s="170" t="s">
        <v>23</v>
      </c>
      <c r="H1656" s="204"/>
      <c r="I1656" s="46">
        <f t="shared" si="497"/>
        <v>20</v>
      </c>
      <c r="J1656" s="425"/>
      <c r="K1656" s="361">
        <v>0</v>
      </c>
      <c r="L1656" s="216">
        <f t="shared" si="498"/>
        <v>0</v>
      </c>
      <c r="M1656" s="324">
        <f t="shared" si="499"/>
        <v>0</v>
      </c>
    </row>
    <row r="1657" spans="1:13" ht="15" customHeight="1" x14ac:dyDescent="0.2">
      <c r="A1657" s="122"/>
      <c r="B1657" s="211"/>
      <c r="C1657" s="294" t="s">
        <v>1199</v>
      </c>
      <c r="D1657" s="309" t="s">
        <v>1205</v>
      </c>
      <c r="E1657" s="309">
        <v>1</v>
      </c>
      <c r="F1657" s="309">
        <v>6</v>
      </c>
      <c r="G1657" s="170" t="s">
        <v>23</v>
      </c>
      <c r="H1657" s="204"/>
      <c r="I1657" s="46">
        <f t="shared" si="497"/>
        <v>20</v>
      </c>
      <c r="J1657" s="425"/>
      <c r="K1657" s="361">
        <v>0</v>
      </c>
      <c r="L1657" s="216">
        <f t="shared" si="498"/>
        <v>0</v>
      </c>
      <c r="M1657" s="324">
        <f t="shared" si="499"/>
        <v>0</v>
      </c>
    </row>
    <row r="1658" spans="1:13" ht="15" customHeight="1" x14ac:dyDescent="0.2">
      <c r="A1658" s="122"/>
      <c r="B1658" s="211"/>
      <c r="C1658" s="294" t="s">
        <v>1052</v>
      </c>
      <c r="D1658" s="309">
        <v>5932</v>
      </c>
      <c r="E1658" s="309">
        <v>6</v>
      </c>
      <c r="F1658" s="309">
        <v>6</v>
      </c>
      <c r="G1658" s="170" t="s">
        <v>23</v>
      </c>
      <c r="H1658" s="204"/>
      <c r="I1658" s="46">
        <f t="shared" si="497"/>
        <v>20</v>
      </c>
      <c r="J1658" s="425"/>
      <c r="K1658" s="361">
        <v>0</v>
      </c>
      <c r="L1658" s="216">
        <f t="shared" si="498"/>
        <v>0</v>
      </c>
      <c r="M1658" s="324">
        <f t="shared" si="499"/>
        <v>0</v>
      </c>
    </row>
    <row r="1659" spans="1:13" ht="15" customHeight="1" thickBot="1" x14ac:dyDescent="0.25">
      <c r="A1659" s="122"/>
      <c r="B1659" s="211"/>
      <c r="C1659" s="294" t="s">
        <v>49</v>
      </c>
      <c r="D1659" s="309" t="s">
        <v>1206</v>
      </c>
      <c r="E1659" s="309">
        <v>144</v>
      </c>
      <c r="F1659" s="309">
        <v>6</v>
      </c>
      <c r="G1659" s="170" t="s">
        <v>23</v>
      </c>
      <c r="H1659" s="204"/>
      <c r="I1659" s="46">
        <f t="shared" si="497"/>
        <v>20</v>
      </c>
      <c r="J1659" s="425"/>
      <c r="K1659" s="361">
        <v>0</v>
      </c>
      <c r="L1659" s="216">
        <f t="shared" si="498"/>
        <v>0</v>
      </c>
      <c r="M1659" s="324">
        <f t="shared" si="499"/>
        <v>0</v>
      </c>
    </row>
    <row r="1660" spans="1:13" ht="12.75" customHeight="1" thickBot="1" x14ac:dyDescent="0.25">
      <c r="A1660" s="414"/>
      <c r="B1660" s="441" t="s">
        <v>31</v>
      </c>
      <c r="C1660" s="415"/>
      <c r="D1660" s="174"/>
      <c r="E1660" s="165"/>
      <c r="F1660" s="165">
        <v>1</v>
      </c>
      <c r="G1660" s="277" t="s">
        <v>25</v>
      </c>
      <c r="H1660" s="140">
        <v>0</v>
      </c>
      <c r="I1660" s="14">
        <f>H1660</f>
        <v>0</v>
      </c>
      <c r="J1660" s="220"/>
      <c r="K1660" s="221">
        <v>0</v>
      </c>
      <c r="L1660" s="216">
        <f>I1660*K1660</f>
        <v>0</v>
      </c>
      <c r="M1660" s="217">
        <f>K1660/F1660</f>
        <v>0</v>
      </c>
    </row>
    <row r="1661" spans="1:13" ht="15" customHeight="1" thickBot="1" x14ac:dyDescent="0.25">
      <c r="A1661" s="141"/>
      <c r="B1661" s="473"/>
      <c r="C1661" s="545"/>
      <c r="D1661" s="546"/>
      <c r="E1661" s="547"/>
      <c r="F1661" s="548"/>
      <c r="G1661" s="474"/>
      <c r="H1661" s="148"/>
      <c r="I1661" s="43"/>
      <c r="J1661" s="389"/>
      <c r="K1661" s="390"/>
      <c r="L1661" s="391"/>
      <c r="M1661" s="392"/>
    </row>
    <row r="1662" spans="1:13" ht="15" customHeight="1" thickBot="1" x14ac:dyDescent="0.25">
      <c r="A1662" s="113">
        <v>803000</v>
      </c>
      <c r="B1662" s="260" t="s">
        <v>1207</v>
      </c>
      <c r="C1662" s="542" t="s">
        <v>1173</v>
      </c>
      <c r="D1662" s="543" t="s">
        <v>1208</v>
      </c>
      <c r="E1662" s="543">
        <v>12</v>
      </c>
      <c r="F1662" s="543">
        <v>50</v>
      </c>
      <c r="G1662" s="296" t="s">
        <v>23</v>
      </c>
      <c r="H1662" s="117">
        <v>9</v>
      </c>
      <c r="I1662" s="58">
        <f>$H$1662*$F$1662/F1662</f>
        <v>9</v>
      </c>
      <c r="J1662" s="370"/>
      <c r="K1662" s="371">
        <v>0</v>
      </c>
      <c r="L1662" s="177">
        <f>I1662*K1662</f>
        <v>0</v>
      </c>
      <c r="M1662" s="326">
        <f>K1662/F1662</f>
        <v>0</v>
      </c>
    </row>
    <row r="1663" spans="1:13" ht="15" customHeight="1" x14ac:dyDescent="0.2">
      <c r="A1663" s="122"/>
      <c r="B1663" s="211" t="s">
        <v>1209</v>
      </c>
      <c r="C1663" s="294" t="s">
        <v>1176</v>
      </c>
      <c r="D1663" s="309" t="s">
        <v>1210</v>
      </c>
      <c r="E1663" s="309">
        <v>50</v>
      </c>
      <c r="F1663" s="309">
        <v>50</v>
      </c>
      <c r="G1663" s="170" t="s">
        <v>23</v>
      </c>
      <c r="H1663" s="224"/>
      <c r="I1663" s="46">
        <f t="shared" ref="I1663:I1667" si="500">$H$1662*$F$1662/F1663</f>
        <v>9</v>
      </c>
      <c r="J1663" s="425"/>
      <c r="K1663" s="361">
        <v>0</v>
      </c>
      <c r="L1663" s="216">
        <f t="shared" ref="L1663:L1667" si="501">I1663*K1663</f>
        <v>0</v>
      </c>
      <c r="M1663" s="324">
        <f t="shared" ref="M1663:M1667" si="502">K1663/F1663</f>
        <v>0</v>
      </c>
    </row>
    <row r="1664" spans="1:13" ht="15" customHeight="1" x14ac:dyDescent="0.2">
      <c r="A1664" s="122"/>
      <c r="B1664" s="211"/>
      <c r="C1664" s="294" t="s">
        <v>1177</v>
      </c>
      <c r="D1664" s="309">
        <v>29004</v>
      </c>
      <c r="E1664" s="309">
        <v>50</v>
      </c>
      <c r="F1664" s="309">
        <v>50</v>
      </c>
      <c r="G1664" s="170" t="s">
        <v>23</v>
      </c>
      <c r="H1664" s="204"/>
      <c r="I1664" s="46">
        <f t="shared" si="500"/>
        <v>9</v>
      </c>
      <c r="J1664" s="425"/>
      <c r="K1664" s="361">
        <v>0</v>
      </c>
      <c r="L1664" s="216">
        <f t="shared" si="501"/>
        <v>0</v>
      </c>
      <c r="M1664" s="324">
        <f t="shared" si="502"/>
        <v>0</v>
      </c>
    </row>
    <row r="1665" spans="1:13" ht="15" customHeight="1" x14ac:dyDescent="0.2">
      <c r="A1665" s="122"/>
      <c r="B1665" s="534"/>
      <c r="C1665" s="294" t="s">
        <v>37</v>
      </c>
      <c r="D1665" s="309" t="s">
        <v>1211</v>
      </c>
      <c r="E1665" s="309">
        <v>1</v>
      </c>
      <c r="F1665" s="309">
        <v>50</v>
      </c>
      <c r="G1665" s="170" t="s">
        <v>23</v>
      </c>
      <c r="H1665" s="204"/>
      <c r="I1665" s="46">
        <f t="shared" si="500"/>
        <v>9</v>
      </c>
      <c r="J1665" s="425"/>
      <c r="K1665" s="361">
        <v>0</v>
      </c>
      <c r="L1665" s="216">
        <f t="shared" si="501"/>
        <v>0</v>
      </c>
      <c r="M1665" s="324">
        <f t="shared" si="502"/>
        <v>0</v>
      </c>
    </row>
    <row r="1666" spans="1:13" ht="15" customHeight="1" x14ac:dyDescent="0.2">
      <c r="A1666" s="122"/>
      <c r="B1666" s="211"/>
      <c r="C1666" s="294" t="s">
        <v>1052</v>
      </c>
      <c r="D1666" s="309" t="s">
        <v>1212</v>
      </c>
      <c r="E1666" s="309">
        <v>6</v>
      </c>
      <c r="F1666" s="309">
        <v>50</v>
      </c>
      <c r="G1666" s="170" t="s">
        <v>23</v>
      </c>
      <c r="H1666" s="204"/>
      <c r="I1666" s="46">
        <f t="shared" si="500"/>
        <v>9</v>
      </c>
      <c r="J1666" s="425"/>
      <c r="K1666" s="361">
        <v>0</v>
      </c>
      <c r="L1666" s="216">
        <f t="shared" si="501"/>
        <v>0</v>
      </c>
      <c r="M1666" s="324">
        <f t="shared" si="502"/>
        <v>0</v>
      </c>
    </row>
    <row r="1667" spans="1:13" ht="15" customHeight="1" thickBot="1" x14ac:dyDescent="0.25">
      <c r="A1667" s="122"/>
      <c r="B1667" s="211"/>
      <c r="C1667" s="294" t="s">
        <v>49</v>
      </c>
      <c r="D1667" s="309" t="s">
        <v>1213</v>
      </c>
      <c r="E1667" s="309">
        <v>72</v>
      </c>
      <c r="F1667" s="309">
        <v>50</v>
      </c>
      <c r="G1667" s="170" t="s">
        <v>23</v>
      </c>
      <c r="H1667" s="204"/>
      <c r="I1667" s="46">
        <f t="shared" si="500"/>
        <v>9</v>
      </c>
      <c r="J1667" s="425"/>
      <c r="K1667" s="361">
        <v>0</v>
      </c>
      <c r="L1667" s="216">
        <f t="shared" si="501"/>
        <v>0</v>
      </c>
      <c r="M1667" s="324">
        <f t="shared" si="502"/>
        <v>0</v>
      </c>
    </row>
    <row r="1668" spans="1:13" ht="12.75" customHeight="1" thickBot="1" x14ac:dyDescent="0.25">
      <c r="A1668" s="414"/>
      <c r="B1668" s="441" t="s">
        <v>31</v>
      </c>
      <c r="C1668" s="415"/>
      <c r="D1668" s="174"/>
      <c r="E1668" s="165"/>
      <c r="F1668" s="165">
        <v>1</v>
      </c>
      <c r="G1668" s="277" t="s">
        <v>25</v>
      </c>
      <c r="H1668" s="140">
        <v>0</v>
      </c>
      <c r="I1668" s="14">
        <f>H1668</f>
        <v>0</v>
      </c>
      <c r="J1668" s="220"/>
      <c r="K1668" s="221">
        <v>0</v>
      </c>
      <c r="L1668" s="216">
        <f>I1668*K1668</f>
        <v>0</v>
      </c>
      <c r="M1668" s="217">
        <f>K1668/F1668</f>
        <v>0</v>
      </c>
    </row>
    <row r="1669" spans="1:13" ht="15" customHeight="1" thickBot="1" x14ac:dyDescent="0.25">
      <c r="A1669" s="141"/>
      <c r="B1669" s="473"/>
      <c r="C1669" s="545"/>
      <c r="D1669" s="546"/>
      <c r="E1669" s="547"/>
      <c r="F1669" s="548"/>
      <c r="G1669" s="474"/>
      <c r="H1669" s="148"/>
      <c r="I1669" s="43"/>
      <c r="J1669" s="389"/>
      <c r="K1669" s="390"/>
      <c r="L1669" s="391"/>
      <c r="M1669" s="392"/>
    </row>
    <row r="1670" spans="1:13" ht="15" customHeight="1" thickBot="1" x14ac:dyDescent="0.25">
      <c r="A1670" s="113">
        <v>803010</v>
      </c>
      <c r="B1670" s="260" t="s">
        <v>1214</v>
      </c>
      <c r="C1670" s="542" t="s">
        <v>1052</v>
      </c>
      <c r="D1670" s="543">
        <v>5154</v>
      </c>
      <c r="E1670" s="543">
        <v>6</v>
      </c>
      <c r="F1670" s="543">
        <v>6</v>
      </c>
      <c r="G1670" s="296" t="s">
        <v>23</v>
      </c>
      <c r="H1670" s="117">
        <v>7</v>
      </c>
      <c r="I1670" s="58">
        <f>$H$1670*$F$1670/F1670</f>
        <v>7</v>
      </c>
      <c r="J1670" s="370"/>
      <c r="K1670" s="371">
        <v>0</v>
      </c>
      <c r="L1670" s="177">
        <f>I1670*K1670</f>
        <v>0</v>
      </c>
      <c r="M1670" s="326">
        <f>K1670/F1670</f>
        <v>0</v>
      </c>
    </row>
    <row r="1671" spans="1:13" ht="15" customHeight="1" x14ac:dyDescent="0.2">
      <c r="A1671" s="122"/>
      <c r="B1671" s="211" t="s">
        <v>1215</v>
      </c>
      <c r="C1671" s="294" t="s">
        <v>49</v>
      </c>
      <c r="D1671" s="309" t="s">
        <v>1216</v>
      </c>
      <c r="E1671" s="309">
        <v>144</v>
      </c>
      <c r="F1671" s="309">
        <v>6</v>
      </c>
      <c r="G1671" s="170" t="s">
        <v>23</v>
      </c>
      <c r="H1671" s="224"/>
      <c r="I1671" s="46">
        <f>$H$1670*$F$1670/F1671</f>
        <v>7</v>
      </c>
      <c r="J1671" s="425"/>
      <c r="K1671" s="361">
        <v>0</v>
      </c>
      <c r="L1671" s="216">
        <f>I1671*K1671</f>
        <v>0</v>
      </c>
      <c r="M1671" s="324">
        <f t="shared" ref="M1671" si="503">K1671/F1671</f>
        <v>0</v>
      </c>
    </row>
    <row r="1672" spans="1:13" ht="15" customHeight="1" thickBot="1" x14ac:dyDescent="0.25">
      <c r="A1672" s="122"/>
      <c r="B1672" s="211" t="s">
        <v>1217</v>
      </c>
      <c r="C1672" s="330"/>
      <c r="D1672" s="330"/>
      <c r="E1672" s="294"/>
      <c r="F1672" s="294"/>
      <c r="G1672" s="170"/>
      <c r="H1672" s="161"/>
      <c r="I1672" s="45"/>
      <c r="J1672" s="396"/>
      <c r="K1672" s="397"/>
      <c r="L1672" s="391"/>
      <c r="M1672" s="398"/>
    </row>
    <row r="1673" spans="1:13" ht="12.75" customHeight="1" thickBot="1" x14ac:dyDescent="0.25">
      <c r="A1673" s="414"/>
      <c r="B1673" s="441" t="s">
        <v>31</v>
      </c>
      <c r="C1673" s="415"/>
      <c r="D1673" s="174"/>
      <c r="E1673" s="165"/>
      <c r="F1673" s="165">
        <v>1</v>
      </c>
      <c r="G1673" s="277" t="s">
        <v>25</v>
      </c>
      <c r="H1673" s="140">
        <v>0</v>
      </c>
      <c r="I1673" s="14">
        <f>H1673</f>
        <v>0</v>
      </c>
      <c r="J1673" s="220"/>
      <c r="K1673" s="221">
        <v>0</v>
      </c>
      <c r="L1673" s="216">
        <f>I1673*K1673</f>
        <v>0</v>
      </c>
      <c r="M1673" s="217">
        <f>K1673/F1673</f>
        <v>0</v>
      </c>
    </row>
    <row r="1674" spans="1:13" ht="15" customHeight="1" x14ac:dyDescent="0.2">
      <c r="A1674" s="122"/>
      <c r="B1674" s="549"/>
      <c r="C1674" s="550"/>
      <c r="D1674" s="309"/>
      <c r="E1674" s="309"/>
      <c r="F1674" s="309"/>
      <c r="G1674" s="170"/>
      <c r="H1674" s="161"/>
      <c r="I1674" s="36"/>
      <c r="J1674" s="396"/>
      <c r="K1674" s="397"/>
      <c r="L1674" s="391"/>
      <c r="M1674" s="398"/>
    </row>
    <row r="1675" spans="1:13" ht="15" customHeight="1" x14ac:dyDescent="0.2">
      <c r="A1675" s="122"/>
      <c r="B1675" s="534"/>
      <c r="C1675" s="294"/>
      <c r="D1675" s="309"/>
      <c r="E1675" s="309"/>
      <c r="F1675" s="309"/>
      <c r="G1675" s="170"/>
      <c r="H1675" s="161"/>
      <c r="I1675" s="36"/>
      <c r="J1675" s="396"/>
      <c r="K1675" s="397"/>
      <c r="L1675" s="391"/>
      <c r="M1675" s="398"/>
    </row>
    <row r="1676" spans="1:13" ht="15" customHeight="1" thickBot="1" x14ac:dyDescent="0.25">
      <c r="A1676" s="122"/>
      <c r="B1676" s="211"/>
      <c r="C1676" s="545"/>
      <c r="D1676" s="546"/>
      <c r="E1676" s="551"/>
      <c r="F1676" s="546"/>
      <c r="G1676" s="212"/>
      <c r="H1676" s="161"/>
      <c r="I1676" s="36"/>
      <c r="J1676" s="396"/>
      <c r="K1676" s="397"/>
      <c r="L1676" s="391"/>
      <c r="M1676" s="398"/>
    </row>
    <row r="1677" spans="1:13" ht="15" customHeight="1" thickBot="1" x14ac:dyDescent="0.25">
      <c r="A1677" s="113">
        <v>803020</v>
      </c>
      <c r="B1677" s="260" t="s">
        <v>1218</v>
      </c>
      <c r="C1677" s="542" t="s">
        <v>1219</v>
      </c>
      <c r="D1677" s="543" t="s">
        <v>1220</v>
      </c>
      <c r="E1677" s="543">
        <v>3</v>
      </c>
      <c r="F1677" s="543">
        <v>3</v>
      </c>
      <c r="G1677" s="296" t="s">
        <v>23</v>
      </c>
      <c r="H1677" s="117">
        <v>0</v>
      </c>
      <c r="I1677" s="58">
        <f>$H$1677*$F$1677/F1677</f>
        <v>0</v>
      </c>
      <c r="J1677" s="370"/>
      <c r="K1677" s="371">
        <v>0</v>
      </c>
      <c r="L1677" s="177">
        <f>I1677*K1677</f>
        <v>0</v>
      </c>
      <c r="M1677" s="326">
        <f>K1677/F1677</f>
        <v>0</v>
      </c>
    </row>
    <row r="1678" spans="1:13" ht="15" customHeight="1" x14ac:dyDescent="0.2">
      <c r="A1678" s="122"/>
      <c r="B1678" s="211" t="s">
        <v>1221</v>
      </c>
      <c r="C1678" s="294" t="s">
        <v>29</v>
      </c>
      <c r="D1678" s="309">
        <v>8240018</v>
      </c>
      <c r="E1678" s="309">
        <v>1</v>
      </c>
      <c r="F1678" s="309">
        <v>3</v>
      </c>
      <c r="G1678" s="170" t="s">
        <v>23</v>
      </c>
      <c r="H1678" s="224"/>
      <c r="I1678" s="46">
        <f>$H$1677*$F$1677/F1678</f>
        <v>0</v>
      </c>
      <c r="J1678" s="425"/>
      <c r="K1678" s="361">
        <v>0</v>
      </c>
      <c r="L1678" s="216">
        <f t="shared" ref="L1678" si="504">I1678*K1678</f>
        <v>0</v>
      </c>
      <c r="M1678" s="324">
        <f t="shared" ref="M1678" si="505">K1678/F1678</f>
        <v>0</v>
      </c>
    </row>
    <row r="1679" spans="1:13" ht="15" customHeight="1" thickBot="1" x14ac:dyDescent="0.25">
      <c r="A1679" s="122"/>
      <c r="B1679" s="211" t="s">
        <v>1222</v>
      </c>
      <c r="C1679" s="330"/>
      <c r="D1679" s="330"/>
      <c r="E1679" s="309"/>
      <c r="F1679" s="309"/>
      <c r="G1679" s="170"/>
      <c r="H1679" s="161"/>
      <c r="I1679" s="45"/>
      <c r="J1679" s="396"/>
      <c r="K1679" s="397"/>
      <c r="L1679" s="391"/>
      <c r="M1679" s="398"/>
    </row>
    <row r="1680" spans="1:13" ht="12.75" customHeight="1" thickBot="1" x14ac:dyDescent="0.25">
      <c r="A1680" s="414"/>
      <c r="B1680" s="441" t="s">
        <v>31</v>
      </c>
      <c r="C1680" s="415"/>
      <c r="D1680" s="174"/>
      <c r="E1680" s="165"/>
      <c r="F1680" s="165">
        <v>1</v>
      </c>
      <c r="G1680" s="277" t="s">
        <v>25</v>
      </c>
      <c r="H1680" s="140">
        <v>0</v>
      </c>
      <c r="I1680" s="14">
        <f>H1680</f>
        <v>0</v>
      </c>
      <c r="J1680" s="220"/>
      <c r="K1680" s="221">
        <v>0</v>
      </c>
      <c r="L1680" s="216">
        <f>I1680*K1680</f>
        <v>0</v>
      </c>
      <c r="M1680" s="217">
        <f>K1680/F1680</f>
        <v>0</v>
      </c>
    </row>
    <row r="1681" spans="1:13" ht="15" customHeight="1" thickBot="1" x14ac:dyDescent="0.25">
      <c r="A1681" s="226"/>
      <c r="B1681" s="552"/>
      <c r="C1681" s="490"/>
      <c r="D1681" s="553"/>
      <c r="E1681" s="553"/>
      <c r="F1681" s="553"/>
      <c r="G1681" s="228"/>
      <c r="H1681" s="166"/>
      <c r="I1681" s="42"/>
      <c r="J1681" s="385"/>
      <c r="K1681" s="386"/>
      <c r="L1681" s="387"/>
      <c r="M1681" s="388"/>
    </row>
    <row r="1682" spans="1:13" ht="15" customHeight="1" thickBot="1" x14ac:dyDescent="0.25">
      <c r="A1682" s="232">
        <v>803030</v>
      </c>
      <c r="B1682" s="465" t="s">
        <v>1223</v>
      </c>
      <c r="C1682" s="383" t="s">
        <v>1173</v>
      </c>
      <c r="D1682" s="384" t="s">
        <v>1224</v>
      </c>
      <c r="E1682" s="384">
        <v>6</v>
      </c>
      <c r="F1682" s="384">
        <v>6</v>
      </c>
      <c r="G1682" s="170" t="s">
        <v>23</v>
      </c>
      <c r="H1682" s="345">
        <v>0</v>
      </c>
      <c r="I1682" s="51">
        <f>$H$1682*$F$1682/F1682</f>
        <v>0</v>
      </c>
      <c r="J1682" s="358"/>
      <c r="K1682" s="359">
        <v>0</v>
      </c>
      <c r="L1682" s="216">
        <f>I1682*K1682</f>
        <v>0</v>
      </c>
      <c r="M1682" s="324">
        <f>K1682/F1682</f>
        <v>0</v>
      </c>
    </row>
    <row r="1683" spans="1:13" ht="15" customHeight="1" x14ac:dyDescent="0.2">
      <c r="A1683" s="122"/>
      <c r="B1683" s="211" t="s">
        <v>1225</v>
      </c>
      <c r="C1683" s="294" t="s">
        <v>1176</v>
      </c>
      <c r="D1683" s="309" t="s">
        <v>1500</v>
      </c>
      <c r="E1683" s="309">
        <v>6</v>
      </c>
      <c r="F1683" s="309">
        <v>6</v>
      </c>
      <c r="G1683" s="170" t="s">
        <v>23</v>
      </c>
      <c r="H1683" s="213"/>
      <c r="I1683" s="46">
        <f t="shared" ref="I1683:I1685" si="506">$H$1682*$F$1682/F1683</f>
        <v>0</v>
      </c>
      <c r="J1683" s="425"/>
      <c r="K1683" s="361">
        <v>0</v>
      </c>
      <c r="L1683" s="216">
        <f t="shared" ref="L1683:L1685" si="507">I1683*K1683</f>
        <v>0</v>
      </c>
      <c r="M1683" s="324">
        <f t="shared" ref="M1683:M1685" si="508">K1683/F1683</f>
        <v>0</v>
      </c>
    </row>
    <row r="1684" spans="1:13" ht="15" customHeight="1" x14ac:dyDescent="0.2">
      <c r="A1684" s="122"/>
      <c r="B1684" s="211"/>
      <c r="C1684" s="294" t="s">
        <v>1199</v>
      </c>
      <c r="D1684" s="309" t="s">
        <v>1226</v>
      </c>
      <c r="E1684" s="309">
        <v>6</v>
      </c>
      <c r="F1684" s="309">
        <v>6</v>
      </c>
      <c r="G1684" s="170" t="s">
        <v>23</v>
      </c>
      <c r="H1684" s="204"/>
      <c r="I1684" s="46">
        <f t="shared" si="506"/>
        <v>0</v>
      </c>
      <c r="J1684" s="425"/>
      <c r="K1684" s="361">
        <v>0</v>
      </c>
      <c r="L1684" s="216">
        <f t="shared" si="507"/>
        <v>0</v>
      </c>
      <c r="M1684" s="324">
        <f t="shared" si="508"/>
        <v>0</v>
      </c>
    </row>
    <row r="1685" spans="1:13" ht="15" customHeight="1" thickBot="1" x14ac:dyDescent="0.25">
      <c r="A1685" s="122"/>
      <c r="B1685" s="211"/>
      <c r="C1685" s="294" t="s">
        <v>1052</v>
      </c>
      <c r="D1685" s="309">
        <v>5896</v>
      </c>
      <c r="E1685" s="309">
        <v>6</v>
      </c>
      <c r="F1685" s="309">
        <v>6</v>
      </c>
      <c r="G1685" s="170" t="s">
        <v>23</v>
      </c>
      <c r="H1685" s="204"/>
      <c r="I1685" s="46">
        <f t="shared" si="506"/>
        <v>0</v>
      </c>
      <c r="J1685" s="425"/>
      <c r="K1685" s="361">
        <v>0</v>
      </c>
      <c r="L1685" s="216">
        <f t="shared" si="507"/>
        <v>0</v>
      </c>
      <c r="M1685" s="324">
        <f t="shared" si="508"/>
        <v>0</v>
      </c>
    </row>
    <row r="1686" spans="1:13" ht="12.75" customHeight="1" thickBot="1" x14ac:dyDescent="0.25">
      <c r="A1686" s="414"/>
      <c r="B1686" s="441" t="s">
        <v>31</v>
      </c>
      <c r="C1686" s="415"/>
      <c r="D1686" s="174"/>
      <c r="E1686" s="165"/>
      <c r="F1686" s="165">
        <v>1</v>
      </c>
      <c r="G1686" s="277" t="s">
        <v>25</v>
      </c>
      <c r="H1686" s="140">
        <v>0</v>
      </c>
      <c r="I1686" s="14">
        <f>H1686</f>
        <v>0</v>
      </c>
      <c r="J1686" s="220"/>
      <c r="K1686" s="221">
        <v>0</v>
      </c>
      <c r="L1686" s="216">
        <f>I1686*K1686</f>
        <v>0</v>
      </c>
      <c r="M1686" s="217">
        <f>K1686/F1686</f>
        <v>0</v>
      </c>
    </row>
    <row r="1687" spans="1:13" ht="15" customHeight="1" thickBot="1" x14ac:dyDescent="0.25">
      <c r="A1687" s="226"/>
      <c r="B1687" s="552"/>
      <c r="C1687" s="490"/>
      <c r="D1687" s="553"/>
      <c r="E1687" s="553"/>
      <c r="F1687" s="553"/>
      <c r="G1687" s="228"/>
      <c r="H1687" s="166"/>
      <c r="I1687" s="42"/>
      <c r="J1687" s="385"/>
      <c r="K1687" s="386"/>
      <c r="L1687" s="387"/>
      <c r="M1687" s="388"/>
    </row>
    <row r="1688" spans="1:13" ht="15" customHeight="1" thickBot="1" x14ac:dyDescent="0.25">
      <c r="A1688" s="232">
        <v>803040</v>
      </c>
      <c r="B1688" s="465" t="s">
        <v>1227</v>
      </c>
      <c r="C1688" s="383" t="s">
        <v>1173</v>
      </c>
      <c r="D1688" s="384" t="s">
        <v>1228</v>
      </c>
      <c r="E1688" s="384">
        <v>12</v>
      </c>
      <c r="F1688" s="384">
        <v>6</v>
      </c>
      <c r="G1688" s="170" t="s">
        <v>23</v>
      </c>
      <c r="H1688" s="156">
        <v>3</v>
      </c>
      <c r="I1688" s="51">
        <f>$H$1688*$F$1688/F1688</f>
        <v>3</v>
      </c>
      <c r="J1688" s="358"/>
      <c r="K1688" s="359">
        <v>0</v>
      </c>
      <c r="L1688" s="216">
        <f>I1688*K1688</f>
        <v>0</v>
      </c>
      <c r="M1688" s="324">
        <f>K1688/F1688</f>
        <v>0</v>
      </c>
    </row>
    <row r="1689" spans="1:13" ht="15" customHeight="1" x14ac:dyDescent="0.2">
      <c r="A1689" s="122"/>
      <c r="B1689" s="211" t="s">
        <v>1229</v>
      </c>
      <c r="C1689" s="294" t="s">
        <v>1176</v>
      </c>
      <c r="D1689" s="309" t="s">
        <v>1499</v>
      </c>
      <c r="E1689" s="309">
        <v>6</v>
      </c>
      <c r="F1689" s="309">
        <v>6</v>
      </c>
      <c r="G1689" s="170" t="s">
        <v>23</v>
      </c>
      <c r="H1689" s="213"/>
      <c r="I1689" s="46">
        <f t="shared" ref="I1689:I1690" si="509">$H$1688*$F$1688/F1689</f>
        <v>3</v>
      </c>
      <c r="J1689" s="425"/>
      <c r="K1689" s="361">
        <v>0</v>
      </c>
      <c r="L1689" s="216">
        <f t="shared" ref="L1689:L1690" si="510">I1689*K1689</f>
        <v>0</v>
      </c>
      <c r="M1689" s="324">
        <f t="shared" ref="M1689:M1690" si="511">K1689/F1689</f>
        <v>0</v>
      </c>
    </row>
    <row r="1690" spans="1:13" ht="15" customHeight="1" thickBot="1" x14ac:dyDescent="0.25">
      <c r="A1690" s="122"/>
      <c r="B1690" s="211"/>
      <c r="C1690" s="294" t="s">
        <v>1052</v>
      </c>
      <c r="D1690" s="309">
        <v>5830</v>
      </c>
      <c r="E1690" s="309">
        <v>6</v>
      </c>
      <c r="F1690" s="309">
        <v>6</v>
      </c>
      <c r="G1690" s="170" t="s">
        <v>23</v>
      </c>
      <c r="H1690" s="204"/>
      <c r="I1690" s="46">
        <f t="shared" si="509"/>
        <v>3</v>
      </c>
      <c r="J1690" s="425"/>
      <c r="K1690" s="361">
        <v>0</v>
      </c>
      <c r="L1690" s="216">
        <f t="shared" si="510"/>
        <v>0</v>
      </c>
      <c r="M1690" s="324">
        <f t="shared" si="511"/>
        <v>0</v>
      </c>
    </row>
    <row r="1691" spans="1:13" ht="12.75" customHeight="1" thickBot="1" x14ac:dyDescent="0.25">
      <c r="A1691" s="414"/>
      <c r="B1691" s="441" t="s">
        <v>31</v>
      </c>
      <c r="C1691" s="415"/>
      <c r="D1691" s="174"/>
      <c r="E1691" s="165"/>
      <c r="F1691" s="165">
        <v>1</v>
      </c>
      <c r="G1691" s="277" t="s">
        <v>25</v>
      </c>
      <c r="H1691" s="140">
        <v>0</v>
      </c>
      <c r="I1691" s="14">
        <f>H1691</f>
        <v>0</v>
      </c>
      <c r="J1691" s="220"/>
      <c r="K1691" s="221">
        <v>0</v>
      </c>
      <c r="L1691" s="216">
        <f>I1691*K1691</f>
        <v>0</v>
      </c>
      <c r="M1691" s="217">
        <f>K1691/F1691</f>
        <v>0</v>
      </c>
    </row>
    <row r="1692" spans="1:13" ht="15" customHeight="1" thickBot="1" x14ac:dyDescent="0.25">
      <c r="A1692" s="122"/>
      <c r="B1692" s="123"/>
      <c r="C1692" s="170"/>
      <c r="D1692" s="171"/>
      <c r="E1692" s="127"/>
      <c r="F1692" s="127"/>
      <c r="G1692" s="181"/>
      <c r="H1692" s="161"/>
      <c r="I1692" s="36"/>
      <c r="J1692" s="396"/>
      <c r="K1692" s="397"/>
      <c r="L1692" s="391"/>
      <c r="M1692" s="398"/>
    </row>
    <row r="1693" spans="1:13" ht="15" customHeight="1" thickBot="1" x14ac:dyDescent="0.25">
      <c r="A1693" s="113">
        <v>803050</v>
      </c>
      <c r="B1693" s="114" t="s">
        <v>1230</v>
      </c>
      <c r="C1693" s="554" t="s">
        <v>1162</v>
      </c>
      <c r="D1693" s="555"/>
      <c r="E1693" s="556"/>
      <c r="F1693" s="556">
        <v>1</v>
      </c>
      <c r="G1693" s="290" t="s">
        <v>23</v>
      </c>
      <c r="H1693" s="117">
        <v>2</v>
      </c>
      <c r="I1693" s="58">
        <f>$H$1693*$F$1693/F1693</f>
        <v>2</v>
      </c>
      <c r="J1693" s="370"/>
      <c r="K1693" s="371">
        <v>0</v>
      </c>
      <c r="L1693" s="177">
        <f>I1693*K1693</f>
        <v>0</v>
      </c>
      <c r="M1693" s="326">
        <f>K1693/F1693</f>
        <v>0</v>
      </c>
    </row>
    <row r="1694" spans="1:13" ht="15" customHeight="1" x14ac:dyDescent="0.2">
      <c r="A1694" s="122"/>
      <c r="B1694" s="123" t="s">
        <v>1232</v>
      </c>
      <c r="C1694" s="181" t="s">
        <v>248</v>
      </c>
      <c r="D1694" s="191" t="s">
        <v>1231</v>
      </c>
      <c r="E1694" s="182">
        <v>12</v>
      </c>
      <c r="F1694" s="182">
        <v>12</v>
      </c>
      <c r="G1694" s="128" t="s">
        <v>23</v>
      </c>
      <c r="H1694" s="224"/>
      <c r="I1694" s="46">
        <f t="shared" ref="I1694:I1695" si="512">$H$1693*$F$1693/F1694</f>
        <v>0.16666666666666666</v>
      </c>
      <c r="J1694" s="425"/>
      <c r="K1694" s="361">
        <v>0</v>
      </c>
      <c r="L1694" s="216">
        <f t="shared" ref="L1694:L1695" si="513">I1694*K1694</f>
        <v>0</v>
      </c>
      <c r="M1694" s="324">
        <f t="shared" ref="M1694:M1695" si="514">K1694/F1694</f>
        <v>0</v>
      </c>
    </row>
    <row r="1695" spans="1:13" ht="15" customHeight="1" x14ac:dyDescent="0.2">
      <c r="A1695" s="122"/>
      <c r="B1695" s="123"/>
      <c r="C1695" s="123" t="s">
        <v>120</v>
      </c>
      <c r="D1695" s="127" t="s">
        <v>1233</v>
      </c>
      <c r="E1695" s="127">
        <v>24</v>
      </c>
      <c r="F1695" s="127">
        <v>12</v>
      </c>
      <c r="G1695" s="123" t="s">
        <v>23</v>
      </c>
      <c r="H1695" s="204"/>
      <c r="I1695" s="46">
        <f t="shared" si="512"/>
        <v>0.16666666666666666</v>
      </c>
      <c r="J1695" s="425"/>
      <c r="K1695" s="361">
        <v>0</v>
      </c>
      <c r="L1695" s="216">
        <f t="shared" si="513"/>
        <v>0</v>
      </c>
      <c r="M1695" s="324">
        <f t="shared" si="514"/>
        <v>0</v>
      </c>
    </row>
    <row r="1696" spans="1:13" ht="15" customHeight="1" thickBot="1" x14ac:dyDescent="0.25">
      <c r="A1696" s="122"/>
      <c r="B1696" s="123"/>
      <c r="C1696" s="123" t="s">
        <v>49</v>
      </c>
      <c r="D1696" s="127" t="s">
        <v>1234</v>
      </c>
      <c r="E1696" s="127">
        <v>48</v>
      </c>
      <c r="F1696" s="127">
        <v>12</v>
      </c>
      <c r="G1696" s="123" t="s">
        <v>23</v>
      </c>
      <c r="H1696" s="161"/>
      <c r="I1696" s="46">
        <f t="shared" ref="I1696" si="515">$H$1693*$F$1693/F1696</f>
        <v>0.16666666666666666</v>
      </c>
      <c r="J1696" s="425"/>
      <c r="K1696" s="361">
        <v>0</v>
      </c>
      <c r="L1696" s="216">
        <f t="shared" ref="L1696" si="516">I1696*K1696</f>
        <v>0</v>
      </c>
      <c r="M1696" s="324">
        <f t="shared" ref="M1696" si="517">K1696/F1696</f>
        <v>0</v>
      </c>
    </row>
    <row r="1697" spans="1:13" ht="12.75" customHeight="1" thickBot="1" x14ac:dyDescent="0.25">
      <c r="A1697" s="414"/>
      <c r="B1697" s="441" t="s">
        <v>31</v>
      </c>
      <c r="C1697" s="415"/>
      <c r="D1697" s="174"/>
      <c r="E1697" s="165"/>
      <c r="F1697" s="165">
        <v>1</v>
      </c>
      <c r="G1697" s="277" t="s">
        <v>25</v>
      </c>
      <c r="H1697" s="140">
        <v>0</v>
      </c>
      <c r="I1697" s="14">
        <f>H1697</f>
        <v>0</v>
      </c>
      <c r="J1697" s="220"/>
      <c r="K1697" s="221">
        <v>0</v>
      </c>
      <c r="L1697" s="216">
        <f>I1697*K1697</f>
        <v>0</v>
      </c>
      <c r="M1697" s="217">
        <f>K1697/F1697</f>
        <v>0</v>
      </c>
    </row>
    <row r="1698" spans="1:13" ht="15" customHeight="1" thickBot="1" x14ac:dyDescent="0.25">
      <c r="A1698" s="122"/>
      <c r="B1698" s="123"/>
      <c r="C1698" s="170"/>
      <c r="D1698" s="171"/>
      <c r="E1698" s="127"/>
      <c r="F1698" s="127"/>
      <c r="G1698" s="128"/>
      <c r="H1698" s="161"/>
      <c r="I1698" s="36"/>
      <c r="J1698" s="396"/>
      <c r="K1698" s="397"/>
      <c r="L1698" s="391"/>
      <c r="M1698" s="398"/>
    </row>
    <row r="1699" spans="1:13" ht="15" customHeight="1" thickBot="1" x14ac:dyDescent="0.25">
      <c r="A1699" s="113">
        <v>803060</v>
      </c>
      <c r="B1699" s="114" t="s">
        <v>1235</v>
      </c>
      <c r="C1699" s="554" t="s">
        <v>1162</v>
      </c>
      <c r="D1699" s="555"/>
      <c r="E1699" s="556"/>
      <c r="F1699" s="556">
        <v>1</v>
      </c>
      <c r="G1699" s="557" t="s">
        <v>23</v>
      </c>
      <c r="H1699" s="117">
        <v>2</v>
      </c>
      <c r="I1699" s="58">
        <f>$H$1699*$F$1699/F1699</f>
        <v>2</v>
      </c>
      <c r="J1699" s="370"/>
      <c r="K1699" s="371">
        <v>0</v>
      </c>
      <c r="L1699" s="177">
        <f>I1699*K1699</f>
        <v>0</v>
      </c>
      <c r="M1699" s="326">
        <f>K1699/F1699</f>
        <v>0</v>
      </c>
    </row>
    <row r="1700" spans="1:13" ht="15" customHeight="1" x14ac:dyDescent="0.2">
      <c r="A1700" s="122"/>
      <c r="B1700" s="123" t="s">
        <v>1237</v>
      </c>
      <c r="C1700" s="128" t="s">
        <v>248</v>
      </c>
      <c r="D1700" s="191" t="s">
        <v>1236</v>
      </c>
      <c r="E1700" s="234">
        <v>12</v>
      </c>
      <c r="F1700" s="234">
        <v>12</v>
      </c>
      <c r="G1700" s="128" t="s">
        <v>23</v>
      </c>
      <c r="H1700" s="224"/>
      <c r="I1700" s="46">
        <f t="shared" ref="I1700:I1701" si="518">$H$1699*$F$1699/F1700</f>
        <v>0.16666666666666666</v>
      </c>
      <c r="J1700" s="425"/>
      <c r="K1700" s="361">
        <v>0</v>
      </c>
      <c r="L1700" s="216">
        <f t="shared" ref="L1700:L1701" si="519">I1700*K1700</f>
        <v>0</v>
      </c>
      <c r="M1700" s="324">
        <f t="shared" ref="M1700:M1701" si="520">K1700/F1700</f>
        <v>0</v>
      </c>
    </row>
    <row r="1701" spans="1:13" ht="15" customHeight="1" x14ac:dyDescent="0.2">
      <c r="A1701" s="122"/>
      <c r="B1701" s="197"/>
      <c r="C1701" s="123" t="s">
        <v>49</v>
      </c>
      <c r="D1701" s="127" t="s">
        <v>1238</v>
      </c>
      <c r="E1701" s="127">
        <v>24</v>
      </c>
      <c r="F1701" s="127">
        <v>12</v>
      </c>
      <c r="G1701" s="123" t="s">
        <v>23</v>
      </c>
      <c r="H1701" s="204"/>
      <c r="I1701" s="64">
        <f t="shared" si="518"/>
        <v>0.16666666666666666</v>
      </c>
      <c r="J1701" s="430"/>
      <c r="K1701" s="444">
        <v>0</v>
      </c>
      <c r="L1701" s="188">
        <f t="shared" si="519"/>
        <v>0</v>
      </c>
      <c r="M1701" s="334">
        <f t="shared" si="520"/>
        <v>0</v>
      </c>
    </row>
    <row r="1702" spans="1:13" ht="15" customHeight="1" x14ac:dyDescent="0.2">
      <c r="A1702" s="122"/>
      <c r="B1702" s="123"/>
      <c r="C1702" s="123"/>
      <c r="D1702" s="171"/>
      <c r="E1702" s="239"/>
      <c r="F1702" s="127"/>
      <c r="G1702" s="123"/>
      <c r="H1702" s="161"/>
      <c r="I1702" s="36"/>
      <c r="J1702" s="396"/>
      <c r="K1702" s="397"/>
      <c r="L1702" s="391"/>
      <c r="M1702" s="398"/>
    </row>
    <row r="1703" spans="1:13" ht="15" customHeight="1" thickBot="1" x14ac:dyDescent="0.25">
      <c r="A1703" s="141"/>
      <c r="B1703" s="142"/>
      <c r="C1703" s="143"/>
      <c r="D1703" s="191"/>
      <c r="E1703" s="145"/>
      <c r="F1703" s="146"/>
      <c r="G1703" s="147"/>
      <c r="H1703" s="148"/>
      <c r="I1703" s="43"/>
      <c r="J1703" s="389"/>
      <c r="K1703" s="390"/>
      <c r="L1703" s="391"/>
      <c r="M1703" s="392"/>
    </row>
    <row r="1704" spans="1:13" ht="15" customHeight="1" thickBot="1" x14ac:dyDescent="0.25">
      <c r="A1704" s="113">
        <v>803070</v>
      </c>
      <c r="B1704" s="114" t="s">
        <v>1239</v>
      </c>
      <c r="C1704" s="115" t="s">
        <v>266</v>
      </c>
      <c r="D1704" s="168">
        <v>71894</v>
      </c>
      <c r="E1704" s="116">
        <v>36</v>
      </c>
      <c r="F1704" s="116">
        <v>36</v>
      </c>
      <c r="G1704" s="115" t="s">
        <v>23</v>
      </c>
      <c r="H1704" s="117">
        <v>0</v>
      </c>
      <c r="I1704" s="58">
        <f>$H$1704*$F$1704/F1704</f>
        <v>0</v>
      </c>
      <c r="J1704" s="370"/>
      <c r="K1704" s="371">
        <v>0</v>
      </c>
      <c r="L1704" s="177">
        <f>I1704*K1704</f>
        <v>0</v>
      </c>
      <c r="M1704" s="326">
        <f>K1704/F1704</f>
        <v>0</v>
      </c>
    </row>
    <row r="1705" spans="1:13" ht="15" customHeight="1" x14ac:dyDescent="0.2">
      <c r="A1705" s="122"/>
      <c r="B1705" s="123" t="s">
        <v>1240</v>
      </c>
      <c r="C1705" s="170" t="s">
        <v>1241</v>
      </c>
      <c r="D1705" s="171" t="s">
        <v>1242</v>
      </c>
      <c r="E1705" s="127">
        <v>144</v>
      </c>
      <c r="F1705" s="127">
        <v>36</v>
      </c>
      <c r="G1705" s="128" t="s">
        <v>23</v>
      </c>
      <c r="H1705" s="224"/>
      <c r="I1705" s="46">
        <f t="shared" ref="I1705:I1708" si="521">$H$1704*$F$1704/F1705</f>
        <v>0</v>
      </c>
      <c r="J1705" s="425"/>
      <c r="K1705" s="361">
        <v>0</v>
      </c>
      <c r="L1705" s="216">
        <f t="shared" ref="L1705:L1708" si="522">I1705*K1705</f>
        <v>0</v>
      </c>
      <c r="M1705" s="324">
        <f t="shared" ref="M1705:M1708" si="523">K1705/F1705</f>
        <v>0</v>
      </c>
    </row>
    <row r="1706" spans="1:13" ht="15" customHeight="1" x14ac:dyDescent="0.2">
      <c r="A1706" s="122"/>
      <c r="B1706" s="123"/>
      <c r="C1706" s="170" t="s">
        <v>53</v>
      </c>
      <c r="D1706" s="171">
        <v>10573</v>
      </c>
      <c r="E1706" s="127">
        <v>144</v>
      </c>
      <c r="F1706" s="127">
        <v>36</v>
      </c>
      <c r="G1706" s="128" t="s">
        <v>23</v>
      </c>
      <c r="H1706" s="204"/>
      <c r="I1706" s="46">
        <f t="shared" si="521"/>
        <v>0</v>
      </c>
      <c r="J1706" s="425"/>
      <c r="K1706" s="361">
        <v>0</v>
      </c>
      <c r="L1706" s="216">
        <f t="shared" si="522"/>
        <v>0</v>
      </c>
      <c r="M1706" s="324">
        <f t="shared" si="523"/>
        <v>0</v>
      </c>
    </row>
    <row r="1707" spans="1:13" ht="15" customHeight="1" x14ac:dyDescent="0.2">
      <c r="A1707" s="122"/>
      <c r="B1707" s="123" t="s">
        <v>1243</v>
      </c>
      <c r="C1707" s="170" t="s">
        <v>1244</v>
      </c>
      <c r="D1707" s="171">
        <v>1400</v>
      </c>
      <c r="E1707" s="127">
        <v>144</v>
      </c>
      <c r="F1707" s="127">
        <v>36</v>
      </c>
      <c r="G1707" s="128" t="s">
        <v>23</v>
      </c>
      <c r="H1707" s="204"/>
      <c r="I1707" s="46">
        <f t="shared" si="521"/>
        <v>0</v>
      </c>
      <c r="J1707" s="425"/>
      <c r="K1707" s="361">
        <v>0</v>
      </c>
      <c r="L1707" s="216">
        <f t="shared" si="522"/>
        <v>0</v>
      </c>
      <c r="M1707" s="324">
        <f t="shared" si="523"/>
        <v>0</v>
      </c>
    </row>
    <row r="1708" spans="1:13" ht="15" customHeight="1" thickBot="1" x14ac:dyDescent="0.25">
      <c r="A1708" s="122"/>
      <c r="B1708" s="123"/>
      <c r="C1708" s="170" t="s">
        <v>49</v>
      </c>
      <c r="D1708" s="171" t="s">
        <v>1245</v>
      </c>
      <c r="E1708" s="127">
        <v>144</v>
      </c>
      <c r="F1708" s="127">
        <v>36</v>
      </c>
      <c r="G1708" s="128" t="s">
        <v>23</v>
      </c>
      <c r="H1708" s="204"/>
      <c r="I1708" s="46">
        <f t="shared" si="521"/>
        <v>0</v>
      </c>
      <c r="J1708" s="425"/>
      <c r="K1708" s="361">
        <v>0</v>
      </c>
      <c r="L1708" s="216">
        <f t="shared" si="522"/>
        <v>0</v>
      </c>
      <c r="M1708" s="324">
        <f t="shared" si="523"/>
        <v>0</v>
      </c>
    </row>
    <row r="1709" spans="1:13" ht="15" customHeight="1" thickBot="1" x14ac:dyDescent="0.25">
      <c r="A1709" s="414"/>
      <c r="B1709" s="441" t="s">
        <v>31</v>
      </c>
      <c r="C1709" s="415"/>
      <c r="D1709" s="174"/>
      <c r="E1709" s="165"/>
      <c r="F1709" s="165">
        <v>1</v>
      </c>
      <c r="G1709" s="277" t="s">
        <v>25</v>
      </c>
      <c r="H1709" s="140">
        <v>0</v>
      </c>
      <c r="I1709" s="14">
        <f>H1709</f>
        <v>0</v>
      </c>
      <c r="J1709" s="425"/>
      <c r="K1709" s="361">
        <v>0</v>
      </c>
      <c r="L1709" s="216">
        <f t="shared" ref="L1709" si="524">I1709*K1709</f>
        <v>0</v>
      </c>
      <c r="M1709" s="324">
        <f t="shared" ref="M1709" si="525">K1709/F1709</f>
        <v>0</v>
      </c>
    </row>
    <row r="1710" spans="1:13" ht="15" customHeight="1" thickBot="1" x14ac:dyDescent="0.25">
      <c r="A1710" s="122"/>
      <c r="B1710" s="123"/>
      <c r="C1710" s="197"/>
      <c r="D1710" s="203"/>
      <c r="E1710" s="421"/>
      <c r="F1710" s="192"/>
      <c r="G1710" s="123"/>
      <c r="H1710" s="161"/>
      <c r="I1710" s="36"/>
      <c r="J1710" s="396"/>
      <c r="K1710" s="397"/>
      <c r="L1710" s="391"/>
      <c r="M1710" s="398"/>
    </row>
    <row r="1711" spans="1:13" ht="15" customHeight="1" thickBot="1" x14ac:dyDescent="0.25">
      <c r="A1711" s="113">
        <v>803080</v>
      </c>
      <c r="B1711" s="114" t="s">
        <v>1246</v>
      </c>
      <c r="C1711" s="115" t="s">
        <v>473</v>
      </c>
      <c r="D1711" s="116" t="s">
        <v>1247</v>
      </c>
      <c r="E1711" s="116">
        <v>1</v>
      </c>
      <c r="F1711" s="116">
        <v>1</v>
      </c>
      <c r="G1711" s="210" t="s">
        <v>25</v>
      </c>
      <c r="H1711" s="117">
        <v>0</v>
      </c>
      <c r="I1711" s="58">
        <f>$H$1711*$F$1711/F1711</f>
        <v>0</v>
      </c>
      <c r="J1711" s="370"/>
      <c r="K1711" s="371">
        <v>0</v>
      </c>
      <c r="L1711" s="177">
        <f>I1711*K1711</f>
        <v>0</v>
      </c>
      <c r="M1711" s="326">
        <f>K1711/F1711</f>
        <v>0</v>
      </c>
    </row>
    <row r="1712" spans="1:13" ht="15" customHeight="1" x14ac:dyDescent="0.2">
      <c r="A1712" s="122"/>
      <c r="B1712" s="123" t="s">
        <v>1248</v>
      </c>
      <c r="C1712" s="123" t="s">
        <v>1249</v>
      </c>
      <c r="D1712" s="127" t="s">
        <v>1250</v>
      </c>
      <c r="E1712" s="127">
        <v>1</v>
      </c>
      <c r="F1712" s="127">
        <v>1</v>
      </c>
      <c r="G1712" s="123" t="s">
        <v>25</v>
      </c>
      <c r="H1712" s="224"/>
      <c r="I1712" s="46">
        <f t="shared" ref="I1712:I1714" si="526">$H$1711*$F$1711/F1712</f>
        <v>0</v>
      </c>
      <c r="J1712" s="425"/>
      <c r="K1712" s="361">
        <v>0</v>
      </c>
      <c r="L1712" s="216">
        <f t="shared" ref="L1712:L1714" si="527">I1712*K1712</f>
        <v>0</v>
      </c>
      <c r="M1712" s="324">
        <f t="shared" ref="M1712:M1714" si="528">K1712/F1712</f>
        <v>0</v>
      </c>
    </row>
    <row r="1713" spans="1:13" ht="15" customHeight="1" x14ac:dyDescent="0.2">
      <c r="A1713" s="122"/>
      <c r="B1713" s="123" t="s">
        <v>1251</v>
      </c>
      <c r="C1713" s="123" t="s">
        <v>1241</v>
      </c>
      <c r="D1713" s="127" t="s">
        <v>1252</v>
      </c>
      <c r="E1713" s="127">
        <v>1</v>
      </c>
      <c r="F1713" s="127">
        <v>1</v>
      </c>
      <c r="G1713" s="123" t="s">
        <v>25</v>
      </c>
      <c r="H1713" s="204"/>
      <c r="I1713" s="46">
        <f t="shared" si="526"/>
        <v>0</v>
      </c>
      <c r="J1713" s="425"/>
      <c r="K1713" s="361">
        <v>0</v>
      </c>
      <c r="L1713" s="216">
        <f t="shared" si="527"/>
        <v>0</v>
      </c>
      <c r="M1713" s="324">
        <f t="shared" si="528"/>
        <v>0</v>
      </c>
    </row>
    <row r="1714" spans="1:13" ht="15" customHeight="1" x14ac:dyDescent="0.2">
      <c r="A1714" s="122"/>
      <c r="B1714" s="123"/>
      <c r="C1714" s="123" t="s">
        <v>29</v>
      </c>
      <c r="D1714" s="127" t="s">
        <v>1253</v>
      </c>
      <c r="E1714" s="127">
        <v>1</v>
      </c>
      <c r="F1714" s="127">
        <v>1</v>
      </c>
      <c r="G1714" s="123" t="s">
        <v>25</v>
      </c>
      <c r="H1714" s="204"/>
      <c r="I1714" s="46">
        <f t="shared" si="526"/>
        <v>0</v>
      </c>
      <c r="J1714" s="425"/>
      <c r="K1714" s="361">
        <v>0</v>
      </c>
      <c r="L1714" s="216">
        <f t="shared" si="527"/>
        <v>0</v>
      </c>
      <c r="M1714" s="324">
        <f t="shared" si="528"/>
        <v>0</v>
      </c>
    </row>
    <row r="1715" spans="1:13" ht="15" customHeight="1" x14ac:dyDescent="0.2">
      <c r="A1715" s="122"/>
      <c r="B1715" s="123"/>
      <c r="C1715" s="170"/>
      <c r="D1715" s="171"/>
      <c r="E1715" s="127"/>
      <c r="F1715" s="127"/>
      <c r="G1715" s="128"/>
      <c r="H1715" s="161"/>
      <c r="I1715" s="45"/>
      <c r="J1715" s="396"/>
      <c r="K1715" s="397"/>
      <c r="L1715" s="391"/>
      <c r="M1715" s="398"/>
    </row>
    <row r="1716" spans="1:13" ht="15" customHeight="1" thickBot="1" x14ac:dyDescent="0.25">
      <c r="A1716" s="226"/>
      <c r="B1716" s="286"/>
      <c r="C1716" s="228"/>
      <c r="D1716" s="287"/>
      <c r="E1716" s="230"/>
      <c r="F1716" s="230"/>
      <c r="G1716" s="231"/>
      <c r="H1716" s="166"/>
      <c r="I1716" s="42"/>
      <c r="J1716" s="385"/>
      <c r="K1716" s="386"/>
      <c r="L1716" s="387"/>
      <c r="M1716" s="388"/>
    </row>
    <row r="1717" spans="1:13" ht="15" customHeight="1" thickBot="1" x14ac:dyDescent="0.25">
      <c r="A1717" s="232">
        <v>803090</v>
      </c>
      <c r="B1717" s="233" t="s">
        <v>1254</v>
      </c>
      <c r="C1717" s="128" t="s">
        <v>29</v>
      </c>
      <c r="D1717" s="155">
        <v>47322</v>
      </c>
      <c r="E1717" s="234">
        <v>12</v>
      </c>
      <c r="F1717" s="234">
        <v>12</v>
      </c>
      <c r="G1717" s="128" t="s">
        <v>23</v>
      </c>
      <c r="H1717" s="156">
        <v>0</v>
      </c>
      <c r="I1717" s="51">
        <f>$H$1717*$F$1717/F1717</f>
        <v>0</v>
      </c>
      <c r="J1717" s="358"/>
      <c r="K1717" s="359">
        <v>0</v>
      </c>
      <c r="L1717" s="216">
        <f>I1717*K1717</f>
        <v>0</v>
      </c>
      <c r="M1717" s="324">
        <f>K1717/F1717</f>
        <v>0</v>
      </c>
    </row>
    <row r="1718" spans="1:13" ht="15" customHeight="1" x14ac:dyDescent="0.2">
      <c r="A1718" s="122"/>
      <c r="B1718" s="123" t="s">
        <v>1413</v>
      </c>
      <c r="C1718" s="348"/>
      <c r="D1718" s="348"/>
      <c r="E1718" s="123"/>
      <c r="F1718" s="123"/>
      <c r="G1718" s="123"/>
      <c r="H1718" s="224"/>
      <c r="I1718" s="46"/>
      <c r="J1718" s="427"/>
      <c r="K1718" s="397"/>
      <c r="L1718" s="391"/>
      <c r="M1718" s="398"/>
    </row>
    <row r="1719" spans="1:13" ht="15" customHeight="1" thickBot="1" x14ac:dyDescent="0.25">
      <c r="A1719" s="122"/>
      <c r="B1719" s="123" t="s">
        <v>1412</v>
      </c>
      <c r="C1719" s="328"/>
      <c r="D1719" s="328"/>
      <c r="E1719" s="197"/>
      <c r="F1719" s="123"/>
      <c r="G1719" s="123"/>
      <c r="H1719" s="204"/>
      <c r="I1719" s="46"/>
      <c r="J1719" s="427"/>
      <c r="K1719" s="397"/>
      <c r="L1719" s="391"/>
      <c r="M1719" s="398"/>
    </row>
    <row r="1720" spans="1:13" ht="12.75" customHeight="1" thickBot="1" x14ac:dyDescent="0.25">
      <c r="A1720" s="414"/>
      <c r="B1720" s="441"/>
      <c r="C1720" s="194" t="s">
        <v>29</v>
      </c>
      <c r="D1720" s="195">
        <v>47322</v>
      </c>
      <c r="E1720" s="195">
        <v>12</v>
      </c>
      <c r="F1720" s="174">
        <v>1</v>
      </c>
      <c r="G1720" s="277" t="s">
        <v>25</v>
      </c>
      <c r="H1720" s="140">
        <v>0</v>
      </c>
      <c r="I1720" s="14">
        <f>H1720</f>
        <v>0</v>
      </c>
      <c r="J1720" s="220"/>
      <c r="K1720" s="221">
        <v>0</v>
      </c>
      <c r="L1720" s="216">
        <f>I1720*K1720</f>
        <v>0</v>
      </c>
      <c r="M1720" s="217">
        <f>K1720/F1720</f>
        <v>0</v>
      </c>
    </row>
    <row r="1721" spans="1:13" ht="15" customHeight="1" x14ac:dyDescent="0.2">
      <c r="A1721" s="122"/>
      <c r="B1721" s="123"/>
      <c r="C1721" s="128"/>
      <c r="D1721" s="234"/>
      <c r="E1721" s="234"/>
      <c r="F1721" s="127"/>
      <c r="G1721" s="123"/>
      <c r="H1721" s="161"/>
      <c r="I1721" s="36"/>
      <c r="J1721" s="396"/>
      <c r="K1721" s="397"/>
      <c r="L1721" s="391"/>
      <c r="M1721" s="398"/>
    </row>
    <row r="1722" spans="1:13" ht="15" customHeight="1" thickBot="1" x14ac:dyDescent="0.25">
      <c r="A1722" s="122"/>
      <c r="B1722" s="123"/>
      <c r="C1722" s="170"/>
      <c r="D1722" s="171"/>
      <c r="E1722" s="127"/>
      <c r="F1722" s="127"/>
      <c r="G1722" s="128"/>
      <c r="H1722" s="161"/>
      <c r="I1722" s="36"/>
      <c r="J1722" s="396"/>
      <c r="K1722" s="397"/>
      <c r="L1722" s="391"/>
      <c r="M1722" s="398"/>
    </row>
    <row r="1723" spans="1:13" ht="15" customHeight="1" thickBot="1" x14ac:dyDescent="0.25">
      <c r="A1723" s="113">
        <v>803100</v>
      </c>
      <c r="B1723" s="114" t="s">
        <v>1255</v>
      </c>
      <c r="C1723" s="115" t="s">
        <v>266</v>
      </c>
      <c r="D1723" s="168">
        <v>57531</v>
      </c>
      <c r="E1723" s="116">
        <v>120</v>
      </c>
      <c r="F1723" s="116">
        <v>24</v>
      </c>
      <c r="G1723" s="115" t="s">
        <v>23</v>
      </c>
      <c r="H1723" s="117">
        <v>0</v>
      </c>
      <c r="I1723" s="58">
        <f>$H$1723*$F$1723/F1723</f>
        <v>0</v>
      </c>
      <c r="J1723" s="370"/>
      <c r="K1723" s="371">
        <v>0</v>
      </c>
      <c r="L1723" s="177">
        <f>I1723*K1723</f>
        <v>0</v>
      </c>
      <c r="M1723" s="326">
        <f>K1723/F1723</f>
        <v>0</v>
      </c>
    </row>
    <row r="1724" spans="1:13" ht="15" customHeight="1" x14ac:dyDescent="0.2">
      <c r="A1724" s="122"/>
      <c r="B1724" s="123" t="s">
        <v>1256</v>
      </c>
      <c r="C1724" s="123" t="s">
        <v>29</v>
      </c>
      <c r="D1724" s="127">
        <v>47329</v>
      </c>
      <c r="E1724" s="127">
        <v>24</v>
      </c>
      <c r="F1724" s="127">
        <v>24</v>
      </c>
      <c r="G1724" s="128" t="s">
        <v>23</v>
      </c>
      <c r="H1724" s="224"/>
      <c r="I1724" s="46">
        <f t="shared" ref="I1724:I1725" si="529">$H$1723*$F$1723/F1724</f>
        <v>0</v>
      </c>
      <c r="J1724" s="425"/>
      <c r="K1724" s="361">
        <v>0</v>
      </c>
      <c r="L1724" s="216">
        <f t="shared" ref="L1724:L1725" si="530">I1724*K1724</f>
        <v>0</v>
      </c>
      <c r="M1724" s="324">
        <f t="shared" ref="M1724:M1725" si="531">K1724/F1724</f>
        <v>0</v>
      </c>
    </row>
    <row r="1725" spans="1:13" ht="15" customHeight="1" thickBot="1" x14ac:dyDescent="0.25">
      <c r="A1725" s="122"/>
      <c r="B1725" s="123" t="s">
        <v>1257</v>
      </c>
      <c r="C1725" s="123" t="s">
        <v>49</v>
      </c>
      <c r="D1725" s="127" t="s">
        <v>1258</v>
      </c>
      <c r="E1725" s="127">
        <v>4</v>
      </c>
      <c r="F1725" s="127">
        <v>24</v>
      </c>
      <c r="G1725" s="128" t="s">
        <v>23</v>
      </c>
      <c r="H1725" s="204"/>
      <c r="I1725" s="46">
        <f t="shared" si="529"/>
        <v>0</v>
      </c>
      <c r="J1725" s="425"/>
      <c r="K1725" s="361">
        <v>0</v>
      </c>
      <c r="L1725" s="216">
        <f t="shared" si="530"/>
        <v>0</v>
      </c>
      <c r="M1725" s="324">
        <f t="shared" si="531"/>
        <v>0</v>
      </c>
    </row>
    <row r="1726" spans="1:13" ht="12.75" customHeight="1" thickBot="1" x14ac:dyDescent="0.25">
      <c r="A1726" s="414"/>
      <c r="B1726" s="441" t="s">
        <v>31</v>
      </c>
      <c r="C1726" s="415"/>
      <c r="D1726" s="174"/>
      <c r="E1726" s="165"/>
      <c r="F1726" s="165">
        <v>1</v>
      </c>
      <c r="G1726" s="277" t="s">
        <v>25</v>
      </c>
      <c r="H1726" s="140">
        <v>0</v>
      </c>
      <c r="I1726" s="14">
        <f>H1726</f>
        <v>0</v>
      </c>
      <c r="J1726" s="220"/>
      <c r="K1726" s="221">
        <v>0</v>
      </c>
      <c r="L1726" s="216">
        <f>I1726*K1726</f>
        <v>0</v>
      </c>
      <c r="M1726" s="217">
        <f>K1726/F1726</f>
        <v>0</v>
      </c>
    </row>
    <row r="1727" spans="1:13" ht="15" customHeight="1" x14ac:dyDescent="0.2">
      <c r="A1727" s="122"/>
      <c r="B1727" s="123"/>
      <c r="C1727" s="123"/>
      <c r="D1727" s="127"/>
      <c r="E1727" s="127"/>
      <c r="F1727" s="127"/>
      <c r="G1727" s="128"/>
      <c r="H1727" s="161"/>
      <c r="I1727" s="36"/>
      <c r="J1727" s="396"/>
      <c r="K1727" s="397"/>
      <c r="L1727" s="391"/>
      <c r="M1727" s="398"/>
    </row>
    <row r="1728" spans="1:13" ht="15" customHeight="1" thickBot="1" x14ac:dyDescent="0.25">
      <c r="A1728" s="122"/>
      <c r="B1728" s="123"/>
      <c r="C1728" s="170"/>
      <c r="D1728" s="171"/>
      <c r="E1728" s="127"/>
      <c r="F1728" s="127"/>
      <c r="G1728" s="128"/>
      <c r="H1728" s="161"/>
      <c r="I1728" s="36"/>
      <c r="J1728" s="396"/>
      <c r="K1728" s="397"/>
      <c r="L1728" s="391"/>
      <c r="M1728" s="398"/>
    </row>
    <row r="1729" spans="1:13" ht="15" customHeight="1" thickBot="1" x14ac:dyDescent="0.25">
      <c r="A1729" s="113">
        <v>803110</v>
      </c>
      <c r="B1729" s="114" t="s">
        <v>1259</v>
      </c>
      <c r="C1729" s="115" t="s">
        <v>266</v>
      </c>
      <c r="D1729" s="168" t="s">
        <v>1260</v>
      </c>
      <c r="E1729" s="116">
        <v>72</v>
      </c>
      <c r="F1729" s="116">
        <v>12</v>
      </c>
      <c r="G1729" s="115" t="s">
        <v>23</v>
      </c>
      <c r="H1729" s="117">
        <v>10</v>
      </c>
      <c r="I1729" s="58">
        <f>$H$1729*$F$1729/F1729</f>
        <v>10</v>
      </c>
      <c r="J1729" s="370"/>
      <c r="K1729" s="371">
        <v>0</v>
      </c>
      <c r="L1729" s="177">
        <f>I1729*K1729</f>
        <v>0</v>
      </c>
      <c r="M1729" s="326">
        <f>K1729/F1729</f>
        <v>0</v>
      </c>
    </row>
    <row r="1730" spans="1:13" ht="15" customHeight="1" x14ac:dyDescent="0.2">
      <c r="A1730" s="122"/>
      <c r="B1730" s="123" t="s">
        <v>1261</v>
      </c>
      <c r="C1730" s="170" t="s">
        <v>58</v>
      </c>
      <c r="D1730" s="171">
        <v>607562</v>
      </c>
      <c r="E1730" s="127">
        <v>12</v>
      </c>
      <c r="F1730" s="127">
        <v>12</v>
      </c>
      <c r="G1730" s="128" t="s">
        <v>23</v>
      </c>
      <c r="H1730" s="224"/>
      <c r="I1730" s="46">
        <f t="shared" ref="I1730:I1733" si="532">$H$1729*$F$1729/F1730</f>
        <v>10</v>
      </c>
      <c r="J1730" s="425"/>
      <c r="K1730" s="361">
        <v>0</v>
      </c>
      <c r="L1730" s="216">
        <f t="shared" ref="L1730:L1733" si="533">I1730*K1730</f>
        <v>0</v>
      </c>
      <c r="M1730" s="324">
        <f t="shared" ref="M1730:M1733" si="534">K1730/F1730</f>
        <v>0</v>
      </c>
    </row>
    <row r="1731" spans="1:13" ht="15" customHeight="1" x14ac:dyDescent="0.2">
      <c r="A1731" s="122"/>
      <c r="B1731" s="123" t="s">
        <v>1262</v>
      </c>
      <c r="C1731" s="170" t="s">
        <v>29</v>
      </c>
      <c r="D1731" s="171">
        <v>4781220</v>
      </c>
      <c r="E1731" s="127">
        <v>12</v>
      </c>
      <c r="F1731" s="127">
        <v>12</v>
      </c>
      <c r="G1731" s="128" t="s">
        <v>23</v>
      </c>
      <c r="H1731" s="204"/>
      <c r="I1731" s="46">
        <f t="shared" si="532"/>
        <v>10</v>
      </c>
      <c r="J1731" s="425"/>
      <c r="K1731" s="361">
        <v>0</v>
      </c>
      <c r="L1731" s="216">
        <f t="shared" si="533"/>
        <v>0</v>
      </c>
      <c r="M1731" s="324">
        <f t="shared" si="534"/>
        <v>0</v>
      </c>
    </row>
    <row r="1732" spans="1:13" ht="15" customHeight="1" x14ac:dyDescent="0.2">
      <c r="A1732" s="122"/>
      <c r="B1732" s="123"/>
      <c r="C1732" s="170" t="s">
        <v>49</v>
      </c>
      <c r="D1732" s="171" t="s">
        <v>1263</v>
      </c>
      <c r="E1732" s="127">
        <v>12</v>
      </c>
      <c r="F1732" s="127">
        <v>12</v>
      </c>
      <c r="G1732" s="128" t="s">
        <v>23</v>
      </c>
      <c r="H1732" s="204"/>
      <c r="I1732" s="46">
        <f t="shared" si="532"/>
        <v>10</v>
      </c>
      <c r="J1732" s="425"/>
      <c r="K1732" s="361">
        <v>0</v>
      </c>
      <c r="L1732" s="216">
        <f t="shared" si="533"/>
        <v>0</v>
      </c>
      <c r="M1732" s="324">
        <f t="shared" si="534"/>
        <v>0</v>
      </c>
    </row>
    <row r="1733" spans="1:13" ht="15" customHeight="1" thickBot="1" x14ac:dyDescent="0.25">
      <c r="A1733" s="122"/>
      <c r="B1733" s="123"/>
      <c r="C1733" s="170" t="s">
        <v>53</v>
      </c>
      <c r="D1733" s="171" t="s">
        <v>1264</v>
      </c>
      <c r="E1733" s="127">
        <v>12</v>
      </c>
      <c r="F1733" s="127">
        <v>12</v>
      </c>
      <c r="G1733" s="128" t="s">
        <v>23</v>
      </c>
      <c r="H1733" s="204"/>
      <c r="I1733" s="46">
        <f t="shared" si="532"/>
        <v>10</v>
      </c>
      <c r="J1733" s="425"/>
      <c r="K1733" s="361">
        <v>0</v>
      </c>
      <c r="L1733" s="216">
        <f t="shared" si="533"/>
        <v>0</v>
      </c>
      <c r="M1733" s="324">
        <f t="shared" si="534"/>
        <v>0</v>
      </c>
    </row>
    <row r="1734" spans="1:13" ht="12.75" customHeight="1" thickBot="1" x14ac:dyDescent="0.25">
      <c r="A1734" s="414"/>
      <c r="B1734" s="441" t="s">
        <v>31</v>
      </c>
      <c r="C1734" s="415"/>
      <c r="D1734" s="174"/>
      <c r="E1734" s="165"/>
      <c r="F1734" s="165">
        <v>1</v>
      </c>
      <c r="G1734" s="277" t="s">
        <v>25</v>
      </c>
      <c r="H1734" s="140">
        <v>0</v>
      </c>
      <c r="I1734" s="14">
        <f>H1734</f>
        <v>0</v>
      </c>
      <c r="J1734" s="220"/>
      <c r="K1734" s="221">
        <v>0</v>
      </c>
      <c r="L1734" s="216">
        <f>I1734*K1734</f>
        <v>0</v>
      </c>
      <c r="M1734" s="217">
        <f>K1734/F1734</f>
        <v>0</v>
      </c>
    </row>
    <row r="1735" spans="1:13" ht="15" customHeight="1" thickBot="1" x14ac:dyDescent="0.25">
      <c r="A1735" s="122"/>
      <c r="B1735" s="123"/>
      <c r="C1735" s="170"/>
      <c r="D1735" s="171"/>
      <c r="E1735" s="127"/>
      <c r="F1735" s="127"/>
      <c r="G1735" s="128"/>
      <c r="H1735" s="161"/>
      <c r="I1735" s="45"/>
      <c r="J1735" s="396"/>
      <c r="K1735" s="397"/>
      <c r="L1735" s="391"/>
      <c r="M1735" s="398"/>
    </row>
    <row r="1736" spans="1:13" ht="15" customHeight="1" thickBot="1" x14ac:dyDescent="0.25">
      <c r="A1736" s="113">
        <v>803120</v>
      </c>
      <c r="B1736" s="114" t="s">
        <v>1265</v>
      </c>
      <c r="C1736" s="115" t="s">
        <v>266</v>
      </c>
      <c r="D1736" s="168" t="s">
        <v>1266</v>
      </c>
      <c r="E1736" s="116">
        <v>72</v>
      </c>
      <c r="F1736" s="116">
        <v>12</v>
      </c>
      <c r="G1736" s="115" t="s">
        <v>23</v>
      </c>
      <c r="H1736" s="117">
        <v>0</v>
      </c>
      <c r="I1736" s="58">
        <f>$H$1736*$F$1736/F1736</f>
        <v>0</v>
      </c>
      <c r="J1736" s="370"/>
      <c r="K1736" s="371">
        <v>0</v>
      </c>
      <c r="L1736" s="177">
        <f>I1736*K1736</f>
        <v>0</v>
      </c>
      <c r="M1736" s="326">
        <f>K1736/F1736</f>
        <v>0</v>
      </c>
    </row>
    <row r="1737" spans="1:13" ht="15" customHeight="1" x14ac:dyDescent="0.2">
      <c r="A1737" s="122"/>
      <c r="B1737" s="123" t="s">
        <v>1267</v>
      </c>
      <c r="C1737" s="170" t="s">
        <v>58</v>
      </c>
      <c r="D1737" s="171">
        <v>607560</v>
      </c>
      <c r="E1737" s="127">
        <v>12</v>
      </c>
      <c r="F1737" s="127">
        <v>12</v>
      </c>
      <c r="G1737" s="128" t="s">
        <v>23</v>
      </c>
      <c r="H1737" s="224"/>
      <c r="I1737" s="46">
        <f t="shared" ref="I1737:I1740" si="535">$H$1736*$F$1736/F1737</f>
        <v>0</v>
      </c>
      <c r="J1737" s="425"/>
      <c r="K1737" s="361">
        <v>0</v>
      </c>
      <c r="L1737" s="216">
        <f t="shared" ref="L1737:L1740" si="536">I1737*K1737</f>
        <v>0</v>
      </c>
      <c r="M1737" s="324">
        <f t="shared" ref="M1737:M1740" si="537">K1737/F1737</f>
        <v>0</v>
      </c>
    </row>
    <row r="1738" spans="1:13" ht="15" customHeight="1" x14ac:dyDescent="0.2">
      <c r="A1738" s="122"/>
      <c r="B1738" s="123" t="s">
        <v>1262</v>
      </c>
      <c r="C1738" s="170" t="s">
        <v>29</v>
      </c>
      <c r="D1738" s="171">
        <v>4780920</v>
      </c>
      <c r="E1738" s="127">
        <v>12</v>
      </c>
      <c r="F1738" s="127">
        <v>12</v>
      </c>
      <c r="G1738" s="128" t="s">
        <v>23</v>
      </c>
      <c r="H1738" s="204"/>
      <c r="I1738" s="46">
        <f t="shared" si="535"/>
        <v>0</v>
      </c>
      <c r="J1738" s="425"/>
      <c r="K1738" s="361">
        <v>0</v>
      </c>
      <c r="L1738" s="216">
        <f t="shared" si="536"/>
        <v>0</v>
      </c>
      <c r="M1738" s="324">
        <f t="shared" si="537"/>
        <v>0</v>
      </c>
    </row>
    <row r="1739" spans="1:13" ht="15" customHeight="1" x14ac:dyDescent="0.2">
      <c r="A1739" s="122"/>
      <c r="B1739" s="123"/>
      <c r="C1739" s="170" t="s">
        <v>49</v>
      </c>
      <c r="D1739" s="171" t="s">
        <v>1268</v>
      </c>
      <c r="E1739" s="127">
        <v>12</v>
      </c>
      <c r="F1739" s="127">
        <v>12</v>
      </c>
      <c r="G1739" s="128" t="s">
        <v>23</v>
      </c>
      <c r="H1739" s="204"/>
      <c r="I1739" s="46">
        <f t="shared" si="535"/>
        <v>0</v>
      </c>
      <c r="J1739" s="425"/>
      <c r="K1739" s="361">
        <v>0</v>
      </c>
      <c r="L1739" s="216">
        <f t="shared" si="536"/>
        <v>0</v>
      </c>
      <c r="M1739" s="324">
        <f t="shared" si="537"/>
        <v>0</v>
      </c>
    </row>
    <row r="1740" spans="1:13" ht="15" customHeight="1" thickBot="1" x14ac:dyDescent="0.25">
      <c r="A1740" s="122"/>
      <c r="B1740" s="123"/>
      <c r="C1740" s="170" t="s">
        <v>53</v>
      </c>
      <c r="D1740" s="171" t="s">
        <v>1269</v>
      </c>
      <c r="E1740" s="127">
        <v>12</v>
      </c>
      <c r="F1740" s="127">
        <v>12</v>
      </c>
      <c r="G1740" s="128" t="s">
        <v>23</v>
      </c>
      <c r="H1740" s="204"/>
      <c r="I1740" s="46">
        <f t="shared" si="535"/>
        <v>0</v>
      </c>
      <c r="J1740" s="425"/>
      <c r="K1740" s="361">
        <v>0</v>
      </c>
      <c r="L1740" s="216">
        <f t="shared" si="536"/>
        <v>0</v>
      </c>
      <c r="M1740" s="324">
        <f t="shared" si="537"/>
        <v>0</v>
      </c>
    </row>
    <row r="1741" spans="1:13" ht="12.75" customHeight="1" thickBot="1" x14ac:dyDescent="0.25">
      <c r="A1741" s="414"/>
      <c r="B1741" s="441" t="s">
        <v>31</v>
      </c>
      <c r="C1741" s="415"/>
      <c r="D1741" s="174"/>
      <c r="E1741" s="165"/>
      <c r="F1741" s="165">
        <v>1</v>
      </c>
      <c r="G1741" s="277" t="s">
        <v>25</v>
      </c>
      <c r="H1741" s="140">
        <v>0</v>
      </c>
      <c r="I1741" s="14">
        <f>H1741</f>
        <v>0</v>
      </c>
      <c r="J1741" s="220"/>
      <c r="K1741" s="221">
        <v>0</v>
      </c>
      <c r="L1741" s="216">
        <f>I1741*K1741</f>
        <v>0</v>
      </c>
      <c r="M1741" s="217">
        <f>K1741/F1741</f>
        <v>0</v>
      </c>
    </row>
    <row r="1742" spans="1:13" ht="15" customHeight="1" thickBot="1" x14ac:dyDescent="0.25">
      <c r="A1742" s="122"/>
      <c r="B1742" s="123"/>
      <c r="C1742" s="170"/>
      <c r="D1742" s="171"/>
      <c r="E1742" s="127"/>
      <c r="F1742" s="127"/>
      <c r="G1742" s="128"/>
      <c r="H1742" s="161"/>
      <c r="I1742" s="36"/>
      <c r="J1742" s="396"/>
      <c r="K1742" s="397"/>
      <c r="L1742" s="391"/>
      <c r="M1742" s="398"/>
    </row>
    <row r="1743" spans="1:13" ht="15" customHeight="1" thickBot="1" x14ac:dyDescent="0.25">
      <c r="A1743" s="113">
        <v>803130</v>
      </c>
      <c r="B1743" s="114" t="s">
        <v>1270</v>
      </c>
      <c r="C1743" s="115" t="s">
        <v>237</v>
      </c>
      <c r="D1743" s="168" t="s">
        <v>1271</v>
      </c>
      <c r="E1743" s="116">
        <v>12</v>
      </c>
      <c r="F1743" s="116">
        <v>12</v>
      </c>
      <c r="G1743" s="115" t="s">
        <v>23</v>
      </c>
      <c r="H1743" s="117">
        <v>0</v>
      </c>
      <c r="I1743" s="58">
        <f>$H$1743*$F$1743/F1743</f>
        <v>0</v>
      </c>
      <c r="J1743" s="370"/>
      <c r="K1743" s="371">
        <v>0</v>
      </c>
      <c r="L1743" s="177">
        <f>I1743*K1743</f>
        <v>0</v>
      </c>
      <c r="M1743" s="326">
        <f>K1743/F1743</f>
        <v>0</v>
      </c>
    </row>
    <row r="1744" spans="1:13" ht="15" customHeight="1" x14ac:dyDescent="0.2">
      <c r="A1744" s="122"/>
      <c r="B1744" s="123" t="s">
        <v>1272</v>
      </c>
      <c r="C1744" s="170" t="s">
        <v>58</v>
      </c>
      <c r="D1744" s="171">
        <v>4006</v>
      </c>
      <c r="E1744" s="127">
        <v>12</v>
      </c>
      <c r="F1744" s="127">
        <v>12</v>
      </c>
      <c r="G1744" s="128" t="s">
        <v>23</v>
      </c>
      <c r="H1744" s="224"/>
      <c r="I1744" s="46">
        <f>$H$1743*$F$1743/F1744</f>
        <v>0</v>
      </c>
      <c r="J1744" s="425"/>
      <c r="K1744" s="361">
        <v>0</v>
      </c>
      <c r="L1744" s="216">
        <f t="shared" ref="L1744" si="538">I1744*K1744</f>
        <v>0</v>
      </c>
      <c r="M1744" s="324">
        <f t="shared" ref="M1744" si="539">K1744/F1744</f>
        <v>0</v>
      </c>
    </row>
    <row r="1745" spans="1:13" ht="15" customHeight="1" thickBot="1" x14ac:dyDescent="0.25">
      <c r="A1745" s="122"/>
      <c r="B1745" s="123" t="s">
        <v>107</v>
      </c>
      <c r="C1745" s="170"/>
      <c r="D1745" s="171"/>
      <c r="E1745" s="127"/>
      <c r="F1745" s="127"/>
      <c r="G1745" s="128"/>
      <c r="H1745" s="161"/>
      <c r="I1745" s="45"/>
      <c r="J1745" s="396"/>
      <c r="K1745" s="397"/>
      <c r="L1745" s="391"/>
      <c r="M1745" s="398"/>
    </row>
    <row r="1746" spans="1:13" ht="12.75" customHeight="1" thickBot="1" x14ac:dyDescent="0.25">
      <c r="A1746" s="414"/>
      <c r="B1746" s="441" t="s">
        <v>31</v>
      </c>
      <c r="C1746" s="415"/>
      <c r="D1746" s="174"/>
      <c r="E1746" s="165"/>
      <c r="F1746" s="165">
        <v>1</v>
      </c>
      <c r="G1746" s="277" t="s">
        <v>25</v>
      </c>
      <c r="H1746" s="140">
        <v>0</v>
      </c>
      <c r="I1746" s="14">
        <f>H1746</f>
        <v>0</v>
      </c>
      <c r="J1746" s="220"/>
      <c r="K1746" s="221">
        <v>0</v>
      </c>
      <c r="L1746" s="216">
        <f>I1746*K1746</f>
        <v>0</v>
      </c>
      <c r="M1746" s="217">
        <f>K1746/F1746</f>
        <v>0</v>
      </c>
    </row>
    <row r="1747" spans="1:13" ht="15" customHeight="1" x14ac:dyDescent="0.2">
      <c r="A1747" s="122"/>
      <c r="B1747" s="123"/>
      <c r="C1747" s="170"/>
      <c r="D1747" s="171"/>
      <c r="E1747" s="127"/>
      <c r="F1747" s="127"/>
      <c r="G1747" s="128"/>
      <c r="H1747" s="161"/>
      <c r="I1747" s="36"/>
      <c r="J1747" s="396"/>
      <c r="K1747" s="397"/>
      <c r="L1747" s="391"/>
      <c r="M1747" s="398"/>
    </row>
    <row r="1748" spans="1:13" ht="15" customHeight="1" thickBot="1" x14ac:dyDescent="0.25">
      <c r="A1748" s="226"/>
      <c r="B1748" s="286"/>
      <c r="C1748" s="228"/>
      <c r="D1748" s="287"/>
      <c r="E1748" s="230"/>
      <c r="F1748" s="230"/>
      <c r="G1748" s="231"/>
      <c r="H1748" s="166"/>
      <c r="I1748" s="42"/>
      <c r="J1748" s="385"/>
      <c r="K1748" s="386"/>
      <c r="L1748" s="387"/>
      <c r="M1748" s="388"/>
    </row>
    <row r="1749" spans="1:13" ht="15" customHeight="1" thickBot="1" x14ac:dyDescent="0.25">
      <c r="A1749" s="232">
        <v>803140</v>
      </c>
      <c r="B1749" s="233" t="s">
        <v>1273</v>
      </c>
      <c r="C1749" s="128" t="s">
        <v>237</v>
      </c>
      <c r="D1749" s="191" t="s">
        <v>1274</v>
      </c>
      <c r="E1749" s="234">
        <v>12</v>
      </c>
      <c r="F1749" s="234">
        <v>12</v>
      </c>
      <c r="G1749" s="128" t="s">
        <v>23</v>
      </c>
      <c r="H1749" s="156">
        <v>7</v>
      </c>
      <c r="I1749" s="51">
        <f>$H$1749*$F$1749/F1749</f>
        <v>7</v>
      </c>
      <c r="J1749" s="358"/>
      <c r="K1749" s="359">
        <v>0</v>
      </c>
      <c r="L1749" s="216">
        <f>I1749*K1749</f>
        <v>0</v>
      </c>
      <c r="M1749" s="324">
        <f>K1749/F1749</f>
        <v>0</v>
      </c>
    </row>
    <row r="1750" spans="1:13" ht="15" customHeight="1" x14ac:dyDescent="0.2">
      <c r="A1750" s="122"/>
      <c r="B1750" s="123" t="s">
        <v>1272</v>
      </c>
      <c r="C1750" s="170" t="s">
        <v>58</v>
      </c>
      <c r="D1750" s="171">
        <v>4009</v>
      </c>
      <c r="E1750" s="127">
        <v>12</v>
      </c>
      <c r="F1750" s="127">
        <v>12</v>
      </c>
      <c r="G1750" s="128" t="s">
        <v>23</v>
      </c>
      <c r="H1750" s="224"/>
      <c r="I1750" s="46">
        <f>$H$1749*$F$1749/F1750</f>
        <v>7</v>
      </c>
      <c r="J1750" s="425"/>
      <c r="K1750" s="361">
        <v>0</v>
      </c>
      <c r="L1750" s="216">
        <f t="shared" ref="L1750" si="540">I1750*K1750</f>
        <v>0</v>
      </c>
      <c r="M1750" s="324">
        <f t="shared" ref="M1750" si="541">K1750/F1750</f>
        <v>0</v>
      </c>
    </row>
    <row r="1751" spans="1:13" ht="15" customHeight="1" thickBot="1" x14ac:dyDescent="0.25">
      <c r="A1751" s="122"/>
      <c r="B1751" s="123" t="s">
        <v>107</v>
      </c>
      <c r="C1751" s="170"/>
      <c r="D1751" s="171"/>
      <c r="E1751" s="127"/>
      <c r="F1751" s="127"/>
      <c r="G1751" s="128"/>
      <c r="H1751" s="161"/>
      <c r="I1751" s="45"/>
      <c r="J1751" s="396"/>
      <c r="K1751" s="397"/>
      <c r="L1751" s="391"/>
      <c r="M1751" s="398"/>
    </row>
    <row r="1752" spans="1:13" ht="12.75" customHeight="1" thickBot="1" x14ac:dyDescent="0.25">
      <c r="A1752" s="414"/>
      <c r="B1752" s="441" t="s">
        <v>31</v>
      </c>
      <c r="C1752" s="415"/>
      <c r="D1752" s="174"/>
      <c r="E1752" s="165"/>
      <c r="F1752" s="165">
        <v>1</v>
      </c>
      <c r="G1752" s="277" t="s">
        <v>25</v>
      </c>
      <c r="H1752" s="140">
        <v>0</v>
      </c>
      <c r="I1752" s="14">
        <f>H1752</f>
        <v>0</v>
      </c>
      <c r="J1752" s="220"/>
      <c r="K1752" s="221">
        <v>0</v>
      </c>
      <c r="L1752" s="216">
        <f>I1752*K1752</f>
        <v>0</v>
      </c>
      <c r="M1752" s="217">
        <f>K1752/F1752</f>
        <v>0</v>
      </c>
    </row>
    <row r="1753" spans="1:13" ht="15" customHeight="1" x14ac:dyDescent="0.2">
      <c r="A1753" s="122"/>
      <c r="B1753" s="123"/>
      <c r="C1753" s="170"/>
      <c r="D1753" s="171"/>
      <c r="E1753" s="127"/>
      <c r="F1753" s="127"/>
      <c r="G1753" s="128"/>
      <c r="H1753" s="161"/>
      <c r="I1753" s="36"/>
      <c r="J1753" s="396"/>
      <c r="K1753" s="397"/>
      <c r="L1753" s="391"/>
      <c r="M1753" s="398"/>
    </row>
    <row r="1754" spans="1:13" ht="15" customHeight="1" thickBot="1" x14ac:dyDescent="0.25">
      <c r="A1754" s="226"/>
      <c r="B1754" s="286"/>
      <c r="C1754" s="228"/>
      <c r="D1754" s="287"/>
      <c r="E1754" s="230"/>
      <c r="F1754" s="230"/>
      <c r="G1754" s="231"/>
      <c r="H1754" s="166"/>
      <c r="I1754" s="42"/>
      <c r="J1754" s="385"/>
      <c r="K1754" s="386"/>
      <c r="L1754" s="387"/>
      <c r="M1754" s="388"/>
    </row>
    <row r="1755" spans="1:13" ht="15" customHeight="1" thickBot="1" x14ac:dyDescent="0.25">
      <c r="A1755" s="232">
        <v>803150</v>
      </c>
      <c r="B1755" s="233" t="s">
        <v>1275</v>
      </c>
      <c r="C1755" s="128" t="s">
        <v>266</v>
      </c>
      <c r="D1755" s="191">
        <v>57533</v>
      </c>
      <c r="E1755" s="234">
        <v>144</v>
      </c>
      <c r="F1755" s="234">
        <v>12</v>
      </c>
      <c r="G1755" s="128" t="s">
        <v>23</v>
      </c>
      <c r="H1755" s="156">
        <v>0</v>
      </c>
      <c r="I1755" s="51">
        <f>$H$1755*$F$1755/F1755</f>
        <v>0</v>
      </c>
      <c r="J1755" s="358"/>
      <c r="K1755" s="359">
        <v>0</v>
      </c>
      <c r="L1755" s="216">
        <f>I1755*K1755</f>
        <v>0</v>
      </c>
      <c r="M1755" s="324">
        <f>K1755/F1755</f>
        <v>0</v>
      </c>
    </row>
    <row r="1756" spans="1:13" ht="15" customHeight="1" x14ac:dyDescent="0.2">
      <c r="A1756" s="122"/>
      <c r="B1756" s="123" t="s">
        <v>1276</v>
      </c>
      <c r="C1756" s="170" t="s">
        <v>29</v>
      </c>
      <c r="D1756" s="171">
        <v>46988</v>
      </c>
      <c r="E1756" s="127">
        <v>12</v>
      </c>
      <c r="F1756" s="127">
        <v>12</v>
      </c>
      <c r="G1756" s="128" t="s">
        <v>23</v>
      </c>
      <c r="H1756" s="224"/>
      <c r="I1756" s="46">
        <f t="shared" ref="I1756:I1757" si="542">$H$1755*$F$1755/F1756</f>
        <v>0</v>
      </c>
      <c r="J1756" s="425"/>
      <c r="K1756" s="361">
        <v>0</v>
      </c>
      <c r="L1756" s="216">
        <f t="shared" ref="L1756:L1757" si="543">I1756*K1756</f>
        <v>0</v>
      </c>
      <c r="M1756" s="324">
        <f t="shared" ref="M1756:M1757" si="544">K1756/F1756</f>
        <v>0</v>
      </c>
    </row>
    <row r="1757" spans="1:13" ht="15" customHeight="1" thickBot="1" x14ac:dyDescent="0.25">
      <c r="A1757" s="122"/>
      <c r="B1757" s="123"/>
      <c r="C1757" s="170" t="s">
        <v>49</v>
      </c>
      <c r="D1757" s="171" t="s">
        <v>1277</v>
      </c>
      <c r="E1757" s="127">
        <v>240</v>
      </c>
      <c r="F1757" s="127">
        <v>12</v>
      </c>
      <c r="G1757" s="128" t="s">
        <v>23</v>
      </c>
      <c r="H1757" s="204"/>
      <c r="I1757" s="46">
        <f t="shared" si="542"/>
        <v>0</v>
      </c>
      <c r="J1757" s="425"/>
      <c r="K1757" s="361">
        <v>0</v>
      </c>
      <c r="L1757" s="216">
        <f t="shared" si="543"/>
        <v>0</v>
      </c>
      <c r="M1757" s="324">
        <f t="shared" si="544"/>
        <v>0</v>
      </c>
    </row>
    <row r="1758" spans="1:13" ht="12.75" customHeight="1" thickBot="1" x14ac:dyDescent="0.25">
      <c r="A1758" s="414"/>
      <c r="B1758" s="441" t="s">
        <v>31</v>
      </c>
      <c r="C1758" s="415"/>
      <c r="D1758" s="174"/>
      <c r="E1758" s="165"/>
      <c r="F1758" s="165">
        <v>1</v>
      </c>
      <c r="G1758" s="277" t="s">
        <v>25</v>
      </c>
      <c r="H1758" s="140">
        <v>0</v>
      </c>
      <c r="I1758" s="14">
        <f>H1758</f>
        <v>0</v>
      </c>
      <c r="J1758" s="220"/>
      <c r="K1758" s="221">
        <v>0</v>
      </c>
      <c r="L1758" s="216">
        <f>I1758*K1758</f>
        <v>0</v>
      </c>
      <c r="M1758" s="217">
        <f>K1758/F1758</f>
        <v>0</v>
      </c>
    </row>
    <row r="1759" spans="1:13" ht="15" customHeight="1" thickBot="1" x14ac:dyDescent="0.25">
      <c r="A1759" s="122"/>
      <c r="B1759" s="123"/>
      <c r="C1759" s="170"/>
      <c r="D1759" s="171"/>
      <c r="E1759" s="127"/>
      <c r="F1759" s="127"/>
      <c r="G1759" s="128"/>
      <c r="H1759" s="161"/>
      <c r="I1759" s="36"/>
      <c r="J1759" s="396"/>
      <c r="K1759" s="397"/>
      <c r="L1759" s="391"/>
      <c r="M1759" s="398"/>
    </row>
    <row r="1760" spans="1:13" ht="15" customHeight="1" thickBot="1" x14ac:dyDescent="0.25">
      <c r="A1760" s="113">
        <v>803160</v>
      </c>
      <c r="B1760" s="114" t="s">
        <v>1278</v>
      </c>
      <c r="C1760" s="115" t="s">
        <v>58</v>
      </c>
      <c r="D1760" s="168" t="s">
        <v>1279</v>
      </c>
      <c r="E1760" s="116">
        <v>1</v>
      </c>
      <c r="F1760" s="116">
        <v>1</v>
      </c>
      <c r="G1760" s="115" t="s">
        <v>25</v>
      </c>
      <c r="H1760" s="117">
        <v>4</v>
      </c>
      <c r="I1760" s="58">
        <f>$H$1760*$F$1760/F1760</f>
        <v>4</v>
      </c>
      <c r="J1760" s="370"/>
      <c r="K1760" s="371">
        <v>0</v>
      </c>
      <c r="L1760" s="177">
        <f>I1760*K1760</f>
        <v>0</v>
      </c>
      <c r="M1760" s="326">
        <f>K1760/F1760</f>
        <v>0</v>
      </c>
    </row>
    <row r="1761" spans="1:13" ht="15" customHeight="1" x14ac:dyDescent="0.2">
      <c r="A1761" s="122"/>
      <c r="B1761" s="123" t="s">
        <v>1280</v>
      </c>
      <c r="C1761" s="170" t="s">
        <v>248</v>
      </c>
      <c r="D1761" s="171" t="s">
        <v>1281</v>
      </c>
      <c r="E1761" s="127">
        <v>1</v>
      </c>
      <c r="F1761" s="127">
        <v>1</v>
      </c>
      <c r="G1761" s="128" t="s">
        <v>25</v>
      </c>
      <c r="H1761" s="224"/>
      <c r="I1761" s="46">
        <f t="shared" ref="I1761:I1762" si="545">$H$1760*$F$1760/F1761</f>
        <v>4</v>
      </c>
      <c r="J1761" s="425"/>
      <c r="K1761" s="361">
        <v>0</v>
      </c>
      <c r="L1761" s="216">
        <f t="shared" ref="L1761:L1762" si="546">I1761*K1761</f>
        <v>0</v>
      </c>
      <c r="M1761" s="324">
        <f t="shared" ref="M1761:M1762" si="547">K1761/F1761</f>
        <v>0</v>
      </c>
    </row>
    <row r="1762" spans="1:13" ht="15" customHeight="1" x14ac:dyDescent="0.2">
      <c r="A1762" s="122"/>
      <c r="B1762" s="123" t="s">
        <v>1282</v>
      </c>
      <c r="C1762" s="170" t="s">
        <v>120</v>
      </c>
      <c r="D1762" s="171" t="s">
        <v>1283</v>
      </c>
      <c r="E1762" s="127">
        <v>1</v>
      </c>
      <c r="F1762" s="127">
        <v>1</v>
      </c>
      <c r="G1762" s="128" t="s">
        <v>25</v>
      </c>
      <c r="H1762" s="204"/>
      <c r="I1762" s="46">
        <f t="shared" si="545"/>
        <v>4</v>
      </c>
      <c r="J1762" s="425"/>
      <c r="K1762" s="361">
        <v>0</v>
      </c>
      <c r="L1762" s="216">
        <f t="shared" si="546"/>
        <v>0</v>
      </c>
      <c r="M1762" s="324">
        <f t="shared" si="547"/>
        <v>0</v>
      </c>
    </row>
    <row r="1763" spans="1:13" ht="15" customHeight="1" x14ac:dyDescent="0.2">
      <c r="A1763" s="122"/>
      <c r="B1763" s="123" t="s">
        <v>1284</v>
      </c>
      <c r="C1763" s="170"/>
      <c r="D1763" s="171"/>
      <c r="E1763" s="127"/>
      <c r="F1763" s="127"/>
      <c r="G1763" s="128"/>
      <c r="H1763" s="161"/>
      <c r="I1763" s="45"/>
      <c r="J1763" s="396"/>
      <c r="K1763" s="397"/>
      <c r="L1763" s="391"/>
      <c r="M1763" s="398"/>
    </row>
    <row r="1764" spans="1:13" ht="15" customHeight="1" x14ac:dyDescent="0.2">
      <c r="A1764" s="122"/>
      <c r="B1764" s="123"/>
      <c r="C1764" s="170"/>
      <c r="D1764" s="171"/>
      <c r="E1764" s="127"/>
      <c r="F1764" s="127"/>
      <c r="G1764" s="128"/>
      <c r="H1764" s="161"/>
      <c r="I1764" s="36"/>
      <c r="J1764" s="396"/>
      <c r="K1764" s="397"/>
      <c r="L1764" s="391"/>
      <c r="M1764" s="398"/>
    </row>
    <row r="1765" spans="1:13" ht="15" customHeight="1" thickBot="1" x14ac:dyDescent="0.25">
      <c r="A1765" s="122"/>
      <c r="B1765" s="123"/>
      <c r="C1765" s="170"/>
      <c r="D1765" s="171"/>
      <c r="E1765" s="127"/>
      <c r="F1765" s="127"/>
      <c r="G1765" s="128"/>
      <c r="H1765" s="161"/>
      <c r="I1765" s="36"/>
      <c r="J1765" s="396"/>
      <c r="K1765" s="397"/>
      <c r="L1765" s="391"/>
      <c r="M1765" s="398"/>
    </row>
    <row r="1766" spans="1:13" ht="15" customHeight="1" thickBot="1" x14ac:dyDescent="0.25">
      <c r="A1766" s="113">
        <v>803170</v>
      </c>
      <c r="B1766" s="114" t="s">
        <v>1285</v>
      </c>
      <c r="C1766" s="115" t="s">
        <v>58</v>
      </c>
      <c r="D1766" s="168" t="s">
        <v>1286</v>
      </c>
      <c r="E1766" s="116">
        <v>1</v>
      </c>
      <c r="F1766" s="116">
        <v>1</v>
      </c>
      <c r="G1766" s="115" t="s">
        <v>25</v>
      </c>
      <c r="H1766" s="117">
        <v>0</v>
      </c>
      <c r="I1766" s="58">
        <f>$H$1766*$F$1766/F1766</f>
        <v>0</v>
      </c>
      <c r="J1766" s="370"/>
      <c r="K1766" s="371">
        <v>0</v>
      </c>
      <c r="L1766" s="177">
        <f>I1766*K1766</f>
        <v>0</v>
      </c>
      <c r="M1766" s="326">
        <f>K1766/F1766</f>
        <v>0</v>
      </c>
    </row>
    <row r="1767" spans="1:13" ht="15" customHeight="1" x14ac:dyDescent="0.2">
      <c r="A1767" s="122"/>
      <c r="B1767" s="123" t="s">
        <v>1287</v>
      </c>
      <c r="C1767" s="170" t="s">
        <v>248</v>
      </c>
      <c r="D1767" s="171" t="s">
        <v>1288</v>
      </c>
      <c r="E1767" s="127">
        <v>1</v>
      </c>
      <c r="F1767" s="127">
        <v>1</v>
      </c>
      <c r="G1767" s="128" t="s">
        <v>25</v>
      </c>
      <c r="H1767" s="224"/>
      <c r="I1767" s="46">
        <f t="shared" ref="I1767:I1768" si="548">$H$1766*$F$1766/F1767</f>
        <v>0</v>
      </c>
      <c r="J1767" s="425"/>
      <c r="K1767" s="361">
        <v>0</v>
      </c>
      <c r="L1767" s="216">
        <f t="shared" ref="L1767:L1768" si="549">I1767*K1767</f>
        <v>0</v>
      </c>
      <c r="M1767" s="324">
        <f t="shared" ref="M1767:M1768" si="550">K1767/F1767</f>
        <v>0</v>
      </c>
    </row>
    <row r="1768" spans="1:13" ht="15" customHeight="1" x14ac:dyDescent="0.2">
      <c r="A1768" s="122"/>
      <c r="B1768" s="123"/>
      <c r="C1768" s="170" t="s">
        <v>120</v>
      </c>
      <c r="D1768" s="171" t="s">
        <v>1289</v>
      </c>
      <c r="E1768" s="127">
        <v>1</v>
      </c>
      <c r="F1768" s="127">
        <v>1</v>
      </c>
      <c r="G1768" s="128" t="s">
        <v>25</v>
      </c>
      <c r="H1768" s="204"/>
      <c r="I1768" s="46">
        <f t="shared" si="548"/>
        <v>0</v>
      </c>
      <c r="J1768" s="425"/>
      <c r="K1768" s="361">
        <v>0</v>
      </c>
      <c r="L1768" s="216">
        <f t="shared" si="549"/>
        <v>0</v>
      </c>
      <c r="M1768" s="324">
        <f t="shared" si="550"/>
        <v>0</v>
      </c>
    </row>
    <row r="1769" spans="1:13" ht="15" customHeight="1" x14ac:dyDescent="0.2">
      <c r="A1769" s="122"/>
      <c r="B1769" s="123"/>
      <c r="C1769" s="170"/>
      <c r="D1769" s="171"/>
      <c r="E1769" s="127"/>
      <c r="F1769" s="127"/>
      <c r="G1769" s="128"/>
      <c r="H1769" s="161"/>
      <c r="I1769" s="45"/>
      <c r="J1769" s="396"/>
      <c r="K1769" s="397"/>
      <c r="L1769" s="391"/>
      <c r="M1769" s="398"/>
    </row>
    <row r="1770" spans="1:13" ht="15" customHeight="1" x14ac:dyDescent="0.2">
      <c r="A1770" s="122"/>
      <c r="B1770" s="123"/>
      <c r="C1770" s="170"/>
      <c r="D1770" s="171"/>
      <c r="E1770" s="127"/>
      <c r="F1770" s="127"/>
      <c r="G1770" s="128"/>
      <c r="H1770" s="161"/>
      <c r="I1770" s="36"/>
      <c r="J1770" s="396"/>
      <c r="K1770" s="397"/>
      <c r="L1770" s="391"/>
      <c r="M1770" s="398"/>
    </row>
    <row r="1771" spans="1:13" ht="15" customHeight="1" thickBot="1" x14ac:dyDescent="0.25">
      <c r="A1771" s="122"/>
      <c r="B1771" s="123"/>
      <c r="C1771" s="170"/>
      <c r="D1771" s="171"/>
      <c r="E1771" s="127"/>
      <c r="F1771" s="127"/>
      <c r="G1771" s="128"/>
      <c r="H1771" s="161"/>
      <c r="I1771" s="36"/>
      <c r="J1771" s="396"/>
      <c r="K1771" s="397"/>
      <c r="L1771" s="391"/>
      <c r="M1771" s="398"/>
    </row>
    <row r="1772" spans="1:13" ht="15" customHeight="1" thickBot="1" x14ac:dyDescent="0.25">
      <c r="A1772" s="113">
        <v>803180</v>
      </c>
      <c r="B1772" s="114" t="s">
        <v>1290</v>
      </c>
      <c r="C1772" s="554" t="s">
        <v>1162</v>
      </c>
      <c r="D1772" s="555"/>
      <c r="E1772" s="556"/>
      <c r="F1772" s="556">
        <v>1</v>
      </c>
      <c r="G1772" s="557" t="s">
        <v>25</v>
      </c>
      <c r="H1772" s="117">
        <v>0</v>
      </c>
      <c r="I1772" s="58">
        <f>$H$1772*$F$1772/F1772</f>
        <v>0</v>
      </c>
      <c r="J1772" s="370"/>
      <c r="K1772" s="371">
        <v>0</v>
      </c>
      <c r="L1772" s="177">
        <f>I1772*K1772</f>
        <v>0</v>
      </c>
      <c r="M1772" s="326">
        <f>K1772/F1772</f>
        <v>0</v>
      </c>
    </row>
    <row r="1773" spans="1:13" ht="15" customHeight="1" x14ac:dyDescent="0.2">
      <c r="A1773" s="122"/>
      <c r="B1773" s="123" t="s">
        <v>1292</v>
      </c>
      <c r="C1773" s="128" t="s">
        <v>120</v>
      </c>
      <c r="D1773" s="191" t="s">
        <v>1291</v>
      </c>
      <c r="E1773" s="234">
        <v>4</v>
      </c>
      <c r="F1773" s="234">
        <v>1</v>
      </c>
      <c r="G1773" s="128" t="s">
        <v>25</v>
      </c>
      <c r="H1773" s="224"/>
      <c r="I1773" s="46">
        <f>$H$1772*$F$1772/F1773</f>
        <v>0</v>
      </c>
      <c r="J1773" s="425"/>
      <c r="K1773" s="361">
        <v>0</v>
      </c>
      <c r="L1773" s="216">
        <f t="shared" ref="L1773" si="551">I1773*K1773</f>
        <v>0</v>
      </c>
      <c r="M1773" s="324">
        <f t="shared" ref="M1773" si="552">K1773/F1773</f>
        <v>0</v>
      </c>
    </row>
    <row r="1774" spans="1:13" ht="15" customHeight="1" x14ac:dyDescent="0.2">
      <c r="A1774" s="122"/>
      <c r="B1774" s="123" t="s">
        <v>1293</v>
      </c>
      <c r="C1774" s="170"/>
      <c r="D1774" s="171"/>
      <c r="E1774" s="127"/>
      <c r="F1774" s="127"/>
      <c r="G1774" s="128"/>
      <c r="H1774" s="161"/>
      <c r="I1774" s="45"/>
      <c r="J1774" s="396"/>
      <c r="K1774" s="397"/>
      <c r="L1774" s="391"/>
      <c r="M1774" s="398"/>
    </row>
    <row r="1775" spans="1:13" ht="15" customHeight="1" x14ac:dyDescent="0.2">
      <c r="A1775" s="122"/>
      <c r="B1775" s="123"/>
      <c r="C1775" s="170"/>
      <c r="D1775" s="171"/>
      <c r="E1775" s="127"/>
      <c r="F1775" s="127"/>
      <c r="G1775" s="128"/>
      <c r="H1775" s="161"/>
      <c r="I1775" s="36"/>
      <c r="J1775" s="396"/>
      <c r="K1775" s="397"/>
      <c r="L1775" s="391"/>
      <c r="M1775" s="398"/>
    </row>
    <row r="1776" spans="1:13" ht="15" customHeight="1" x14ac:dyDescent="0.2">
      <c r="A1776" s="122"/>
      <c r="B1776" s="123"/>
      <c r="C1776" s="170"/>
      <c r="D1776" s="171"/>
      <c r="E1776" s="127"/>
      <c r="F1776" s="127"/>
      <c r="G1776" s="128"/>
      <c r="H1776" s="161"/>
      <c r="I1776" s="36"/>
      <c r="J1776" s="396"/>
      <c r="K1776" s="397"/>
      <c r="L1776" s="391"/>
      <c r="M1776" s="398"/>
    </row>
    <row r="1777" spans="1:13" ht="15" customHeight="1" thickBot="1" x14ac:dyDescent="0.25">
      <c r="A1777" s="122"/>
      <c r="B1777" s="123"/>
      <c r="C1777" s="170"/>
      <c r="D1777" s="171"/>
      <c r="E1777" s="127"/>
      <c r="F1777" s="127"/>
      <c r="G1777" s="128"/>
      <c r="H1777" s="161"/>
      <c r="I1777" s="36"/>
      <c r="J1777" s="396"/>
      <c r="K1777" s="397"/>
      <c r="L1777" s="391"/>
      <c r="M1777" s="398"/>
    </row>
    <row r="1778" spans="1:13" ht="15" customHeight="1" thickBot="1" x14ac:dyDescent="0.25">
      <c r="A1778" s="113">
        <v>803190</v>
      </c>
      <c r="B1778" s="114" t="s">
        <v>1294</v>
      </c>
      <c r="C1778" s="115" t="s">
        <v>58</v>
      </c>
      <c r="D1778" s="168">
        <v>84101023</v>
      </c>
      <c r="E1778" s="116">
        <v>6</v>
      </c>
      <c r="F1778" s="116">
        <v>6</v>
      </c>
      <c r="G1778" s="115" t="s">
        <v>23</v>
      </c>
      <c r="H1778" s="117">
        <v>0</v>
      </c>
      <c r="I1778" s="58">
        <f>$H$1778*$F$1778/F1778</f>
        <v>0</v>
      </c>
      <c r="J1778" s="370"/>
      <c r="K1778" s="371">
        <v>0</v>
      </c>
      <c r="L1778" s="177">
        <f>I1778*K1778</f>
        <v>0</v>
      </c>
      <c r="M1778" s="326">
        <f>K1778/F1778</f>
        <v>0</v>
      </c>
    </row>
    <row r="1779" spans="1:13" ht="15" customHeight="1" x14ac:dyDescent="0.2">
      <c r="A1779" s="122"/>
      <c r="B1779" s="123" t="s">
        <v>1295</v>
      </c>
      <c r="C1779" s="170" t="s">
        <v>248</v>
      </c>
      <c r="D1779" s="171" t="s">
        <v>1296</v>
      </c>
      <c r="E1779" s="127">
        <v>6</v>
      </c>
      <c r="F1779" s="127">
        <v>6</v>
      </c>
      <c r="G1779" s="128" t="s">
        <v>23</v>
      </c>
      <c r="H1779" s="224"/>
      <c r="I1779" s="46">
        <f t="shared" ref="I1779:I1781" si="553">$H$1778*$F$1778/F1779</f>
        <v>0</v>
      </c>
      <c r="J1779" s="425"/>
      <c r="K1779" s="361">
        <v>0</v>
      </c>
      <c r="L1779" s="216">
        <f t="shared" ref="L1779:L1781" si="554">I1779*K1779</f>
        <v>0</v>
      </c>
      <c r="M1779" s="324">
        <f t="shared" ref="M1779:M1781" si="555">K1779/F1779</f>
        <v>0</v>
      </c>
    </row>
    <row r="1780" spans="1:13" ht="15" customHeight="1" x14ac:dyDescent="0.2">
      <c r="A1780" s="122"/>
      <c r="B1780" s="123"/>
      <c r="C1780" s="170" t="s">
        <v>120</v>
      </c>
      <c r="D1780" s="171" t="s">
        <v>1297</v>
      </c>
      <c r="E1780" s="127">
        <v>6</v>
      </c>
      <c r="F1780" s="127">
        <v>6</v>
      </c>
      <c r="G1780" s="128" t="s">
        <v>23</v>
      </c>
      <c r="H1780" s="204"/>
      <c r="I1780" s="46">
        <f t="shared" si="553"/>
        <v>0</v>
      </c>
      <c r="J1780" s="425"/>
      <c r="K1780" s="361">
        <v>0</v>
      </c>
      <c r="L1780" s="216">
        <f t="shared" si="554"/>
        <v>0</v>
      </c>
      <c r="M1780" s="324">
        <f t="shared" si="555"/>
        <v>0</v>
      </c>
    </row>
    <row r="1781" spans="1:13" ht="15" customHeight="1" thickBot="1" x14ac:dyDescent="0.25">
      <c r="A1781" s="122"/>
      <c r="B1781" s="123"/>
      <c r="C1781" s="170" t="s">
        <v>49</v>
      </c>
      <c r="D1781" s="171" t="s">
        <v>1298</v>
      </c>
      <c r="E1781" s="127">
        <v>1</v>
      </c>
      <c r="F1781" s="127">
        <v>6</v>
      </c>
      <c r="G1781" s="128" t="s">
        <v>23</v>
      </c>
      <c r="H1781" s="204"/>
      <c r="I1781" s="46">
        <f t="shared" si="553"/>
        <v>0</v>
      </c>
      <c r="J1781" s="425"/>
      <c r="K1781" s="361">
        <v>0</v>
      </c>
      <c r="L1781" s="216">
        <f t="shared" si="554"/>
        <v>0</v>
      </c>
      <c r="M1781" s="324">
        <f t="shared" si="555"/>
        <v>0</v>
      </c>
    </row>
    <row r="1782" spans="1:13" ht="12.75" customHeight="1" thickBot="1" x14ac:dyDescent="0.25">
      <c r="A1782" s="414"/>
      <c r="B1782" s="441" t="s">
        <v>31</v>
      </c>
      <c r="C1782" s="415"/>
      <c r="D1782" s="174"/>
      <c r="E1782" s="165"/>
      <c r="F1782" s="165">
        <v>1</v>
      </c>
      <c r="G1782" s="277" t="s">
        <v>25</v>
      </c>
      <c r="H1782" s="140">
        <v>0</v>
      </c>
      <c r="I1782" s="14">
        <f>H1782</f>
        <v>0</v>
      </c>
      <c r="J1782" s="220"/>
      <c r="K1782" s="221">
        <v>0</v>
      </c>
      <c r="L1782" s="216">
        <f>I1782*K1782</f>
        <v>0</v>
      </c>
      <c r="M1782" s="217">
        <f>K1782/F1782</f>
        <v>0</v>
      </c>
    </row>
    <row r="1783" spans="1:13" ht="15" customHeight="1" thickBot="1" x14ac:dyDescent="0.25">
      <c r="A1783" s="226"/>
      <c r="B1783" s="286"/>
      <c r="C1783" s="228"/>
      <c r="D1783" s="287"/>
      <c r="E1783" s="230"/>
      <c r="F1783" s="230"/>
      <c r="G1783" s="231"/>
      <c r="H1783" s="166"/>
      <c r="I1783" s="42"/>
      <c r="J1783" s="385"/>
      <c r="K1783" s="386"/>
      <c r="L1783" s="387"/>
      <c r="M1783" s="388"/>
    </row>
    <row r="1784" spans="1:13" ht="15" customHeight="1" thickBot="1" x14ac:dyDescent="0.25">
      <c r="A1784" s="232">
        <v>803200</v>
      </c>
      <c r="B1784" s="233" t="s">
        <v>1299</v>
      </c>
      <c r="C1784" s="181" t="s">
        <v>58</v>
      </c>
      <c r="D1784" s="191">
        <v>84103223</v>
      </c>
      <c r="E1784" s="182">
        <v>4</v>
      </c>
      <c r="F1784" s="182">
        <v>6</v>
      </c>
      <c r="G1784" s="128" t="s">
        <v>23</v>
      </c>
      <c r="H1784" s="156">
        <v>0</v>
      </c>
      <c r="I1784" s="51">
        <f>$H$1784*$F$1784/F1784</f>
        <v>0</v>
      </c>
      <c r="J1784" s="358"/>
      <c r="K1784" s="359">
        <v>0</v>
      </c>
      <c r="L1784" s="216">
        <f>I1784*K1784</f>
        <v>0</v>
      </c>
      <c r="M1784" s="324">
        <f>K1784/F1784</f>
        <v>0</v>
      </c>
    </row>
    <row r="1785" spans="1:13" ht="15" customHeight="1" x14ac:dyDescent="0.2">
      <c r="A1785" s="122"/>
      <c r="B1785" s="211" t="s">
        <v>1300</v>
      </c>
      <c r="C1785" s="294" t="s">
        <v>248</v>
      </c>
      <c r="D1785" s="309" t="s">
        <v>1301</v>
      </c>
      <c r="E1785" s="309">
        <v>6</v>
      </c>
      <c r="F1785" s="309">
        <v>6</v>
      </c>
      <c r="G1785" s="170" t="s">
        <v>23</v>
      </c>
      <c r="H1785" s="224"/>
      <c r="I1785" s="46">
        <f t="shared" ref="I1785:I1787" si="556">$H$1784*$F$1784/F1785</f>
        <v>0</v>
      </c>
      <c r="J1785" s="425"/>
      <c r="K1785" s="361">
        <v>0</v>
      </c>
      <c r="L1785" s="216">
        <f t="shared" ref="L1785:L1787" si="557">I1785*K1785</f>
        <v>0</v>
      </c>
      <c r="M1785" s="324">
        <f t="shared" ref="M1785:M1787" si="558">K1785/F1785</f>
        <v>0</v>
      </c>
    </row>
    <row r="1786" spans="1:13" ht="15" customHeight="1" x14ac:dyDescent="0.2">
      <c r="A1786" s="122"/>
      <c r="B1786" s="211" t="s">
        <v>1302</v>
      </c>
      <c r="C1786" s="294" t="s">
        <v>120</v>
      </c>
      <c r="D1786" s="309" t="s">
        <v>1303</v>
      </c>
      <c r="E1786" s="309">
        <v>6</v>
      </c>
      <c r="F1786" s="309">
        <v>6</v>
      </c>
      <c r="G1786" s="170" t="s">
        <v>23</v>
      </c>
      <c r="H1786" s="204"/>
      <c r="I1786" s="46">
        <f t="shared" si="556"/>
        <v>0</v>
      </c>
      <c r="J1786" s="425"/>
      <c r="K1786" s="361">
        <v>0</v>
      </c>
      <c r="L1786" s="216">
        <f t="shared" si="557"/>
        <v>0</v>
      </c>
      <c r="M1786" s="324">
        <f t="shared" si="558"/>
        <v>0</v>
      </c>
    </row>
    <row r="1787" spans="1:13" ht="15" customHeight="1" thickBot="1" x14ac:dyDescent="0.25">
      <c r="A1787" s="122"/>
      <c r="B1787" s="123"/>
      <c r="C1787" s="170" t="s">
        <v>49</v>
      </c>
      <c r="D1787" s="155" t="s">
        <v>1304</v>
      </c>
      <c r="E1787" s="234">
        <v>1</v>
      </c>
      <c r="F1787" s="234">
        <v>6</v>
      </c>
      <c r="G1787" s="128" t="s">
        <v>23</v>
      </c>
      <c r="H1787" s="204"/>
      <c r="I1787" s="46">
        <f t="shared" si="556"/>
        <v>0</v>
      </c>
      <c r="J1787" s="425"/>
      <c r="K1787" s="361">
        <v>0</v>
      </c>
      <c r="L1787" s="216">
        <f t="shared" si="557"/>
        <v>0</v>
      </c>
      <c r="M1787" s="324">
        <f t="shared" si="558"/>
        <v>0</v>
      </c>
    </row>
    <row r="1788" spans="1:13" ht="12.75" customHeight="1" thickBot="1" x14ac:dyDescent="0.25">
      <c r="A1788" s="414"/>
      <c r="B1788" s="441" t="s">
        <v>31</v>
      </c>
      <c r="C1788" s="415"/>
      <c r="D1788" s="174"/>
      <c r="E1788" s="165"/>
      <c r="F1788" s="165">
        <v>1</v>
      </c>
      <c r="G1788" s="277" t="s">
        <v>25</v>
      </c>
      <c r="H1788" s="140">
        <v>0</v>
      </c>
      <c r="I1788" s="14">
        <f>H1788</f>
        <v>0</v>
      </c>
      <c r="J1788" s="220"/>
      <c r="K1788" s="221">
        <v>0</v>
      </c>
      <c r="L1788" s="216">
        <f>I1788*K1788</f>
        <v>0</v>
      </c>
      <c r="M1788" s="217">
        <f>K1788/F1788</f>
        <v>0</v>
      </c>
    </row>
    <row r="1789" spans="1:13" ht="15" customHeight="1" thickBot="1" x14ac:dyDescent="0.25">
      <c r="A1789" s="226"/>
      <c r="B1789" s="286"/>
      <c r="C1789" s="228"/>
      <c r="D1789" s="287"/>
      <c r="E1789" s="230"/>
      <c r="F1789" s="230"/>
      <c r="G1789" s="231"/>
      <c r="H1789" s="166"/>
      <c r="I1789" s="42"/>
      <c r="J1789" s="385"/>
      <c r="K1789" s="386"/>
      <c r="L1789" s="387"/>
      <c r="M1789" s="388"/>
    </row>
    <row r="1790" spans="1:13" ht="15" customHeight="1" thickBot="1" x14ac:dyDescent="0.25">
      <c r="A1790" s="232">
        <v>803210</v>
      </c>
      <c r="B1790" s="233" t="s">
        <v>1305</v>
      </c>
      <c r="C1790" s="128" t="s">
        <v>58</v>
      </c>
      <c r="D1790" s="191">
        <v>84104423</v>
      </c>
      <c r="E1790" s="234">
        <v>3</v>
      </c>
      <c r="F1790" s="234">
        <v>4</v>
      </c>
      <c r="G1790" s="128" t="s">
        <v>23</v>
      </c>
      <c r="H1790" s="156">
        <v>14</v>
      </c>
      <c r="I1790" s="51">
        <f>$H$1790*$F$1790/F1790</f>
        <v>14</v>
      </c>
      <c r="J1790" s="358"/>
      <c r="K1790" s="359">
        <v>0</v>
      </c>
      <c r="L1790" s="216">
        <f>I1790*K1790</f>
        <v>0</v>
      </c>
      <c r="M1790" s="324">
        <f>K1790/F1790</f>
        <v>0</v>
      </c>
    </row>
    <row r="1791" spans="1:13" ht="15" customHeight="1" x14ac:dyDescent="0.2">
      <c r="A1791" s="122"/>
      <c r="B1791" s="123" t="s">
        <v>1306</v>
      </c>
      <c r="C1791" s="170" t="s">
        <v>248</v>
      </c>
      <c r="D1791" s="171" t="s">
        <v>1307</v>
      </c>
      <c r="E1791" s="127">
        <v>4</v>
      </c>
      <c r="F1791" s="127">
        <v>4</v>
      </c>
      <c r="G1791" s="128" t="s">
        <v>23</v>
      </c>
      <c r="H1791" s="224"/>
      <c r="I1791" s="46">
        <f t="shared" ref="I1791:I1793" si="559">$H$1790*$F$1790/F1791</f>
        <v>14</v>
      </c>
      <c r="J1791" s="425"/>
      <c r="K1791" s="361">
        <v>0</v>
      </c>
      <c r="L1791" s="216">
        <f t="shared" ref="L1791:L1793" si="560">I1791*K1791</f>
        <v>0</v>
      </c>
      <c r="M1791" s="324">
        <f t="shared" ref="M1791:M1793" si="561">K1791/F1791</f>
        <v>0</v>
      </c>
    </row>
    <row r="1792" spans="1:13" ht="15" customHeight="1" x14ac:dyDescent="0.2">
      <c r="A1792" s="122"/>
      <c r="B1792" s="123" t="s">
        <v>1308</v>
      </c>
      <c r="C1792" s="170" t="s">
        <v>120</v>
      </c>
      <c r="D1792" s="171" t="s">
        <v>1309</v>
      </c>
      <c r="E1792" s="127">
        <v>4</v>
      </c>
      <c r="F1792" s="127">
        <v>4</v>
      </c>
      <c r="G1792" s="128" t="s">
        <v>23</v>
      </c>
      <c r="H1792" s="204"/>
      <c r="I1792" s="46">
        <f t="shared" si="559"/>
        <v>14</v>
      </c>
      <c r="J1792" s="425"/>
      <c r="K1792" s="361">
        <v>0</v>
      </c>
      <c r="L1792" s="216">
        <f t="shared" si="560"/>
        <v>0</v>
      </c>
      <c r="M1792" s="324">
        <f t="shared" si="561"/>
        <v>0</v>
      </c>
    </row>
    <row r="1793" spans="1:13" ht="15" customHeight="1" thickBot="1" x14ac:dyDescent="0.25">
      <c r="A1793" s="122"/>
      <c r="B1793" s="123" t="s">
        <v>1310</v>
      </c>
      <c r="C1793" s="170" t="s">
        <v>49</v>
      </c>
      <c r="D1793" s="171" t="s">
        <v>1311</v>
      </c>
      <c r="E1793" s="127">
        <v>1</v>
      </c>
      <c r="F1793" s="127">
        <v>4</v>
      </c>
      <c r="G1793" s="128" t="s">
        <v>23</v>
      </c>
      <c r="H1793" s="204"/>
      <c r="I1793" s="46">
        <f t="shared" si="559"/>
        <v>14</v>
      </c>
      <c r="J1793" s="425"/>
      <c r="K1793" s="361">
        <v>0</v>
      </c>
      <c r="L1793" s="216">
        <f t="shared" si="560"/>
        <v>0</v>
      </c>
      <c r="M1793" s="324">
        <f t="shared" si="561"/>
        <v>0</v>
      </c>
    </row>
    <row r="1794" spans="1:13" ht="12.75" customHeight="1" thickBot="1" x14ac:dyDescent="0.25">
      <c r="A1794" s="414"/>
      <c r="B1794" s="441" t="s">
        <v>31</v>
      </c>
      <c r="C1794" s="415"/>
      <c r="D1794" s="174"/>
      <c r="E1794" s="165"/>
      <c r="F1794" s="165">
        <v>1</v>
      </c>
      <c r="G1794" s="277" t="s">
        <v>25</v>
      </c>
      <c r="H1794" s="140">
        <v>0</v>
      </c>
      <c r="I1794" s="14">
        <f>H1794</f>
        <v>0</v>
      </c>
      <c r="J1794" s="220"/>
      <c r="K1794" s="221">
        <v>0</v>
      </c>
      <c r="L1794" s="216">
        <f>I1794*K1794</f>
        <v>0</v>
      </c>
      <c r="M1794" s="217">
        <f>K1794/F1794</f>
        <v>0</v>
      </c>
    </row>
    <row r="1795" spans="1:13" ht="15" customHeight="1" thickBot="1" x14ac:dyDescent="0.25">
      <c r="A1795" s="122"/>
      <c r="B1795" s="123"/>
      <c r="C1795" s="170"/>
      <c r="D1795" s="171"/>
      <c r="E1795" s="127"/>
      <c r="F1795" s="127"/>
      <c r="G1795" s="128"/>
      <c r="H1795" s="161"/>
      <c r="I1795" s="36"/>
      <c r="J1795" s="396"/>
      <c r="K1795" s="397"/>
      <c r="L1795" s="391"/>
      <c r="M1795" s="398"/>
    </row>
    <row r="1796" spans="1:13" ht="15" customHeight="1" thickBot="1" x14ac:dyDescent="0.25">
      <c r="A1796" s="113">
        <v>803220</v>
      </c>
      <c r="B1796" s="114" t="s">
        <v>1312</v>
      </c>
      <c r="C1796" s="115" t="s">
        <v>58</v>
      </c>
      <c r="D1796" s="168">
        <v>84105523</v>
      </c>
      <c r="E1796" s="116">
        <v>2</v>
      </c>
      <c r="F1796" s="116">
        <v>3</v>
      </c>
      <c r="G1796" s="115" t="s">
        <v>23</v>
      </c>
      <c r="H1796" s="117">
        <v>0</v>
      </c>
      <c r="I1796" s="58">
        <f>$H$1796*$F$1796/F1796</f>
        <v>0</v>
      </c>
      <c r="J1796" s="370"/>
      <c r="K1796" s="371">
        <v>0</v>
      </c>
      <c r="L1796" s="177">
        <f>I1796*K1796</f>
        <v>0</v>
      </c>
      <c r="M1796" s="326">
        <f>K1796/F1796</f>
        <v>0</v>
      </c>
    </row>
    <row r="1797" spans="1:13" ht="15" customHeight="1" x14ac:dyDescent="0.2">
      <c r="A1797" s="122"/>
      <c r="B1797" s="123" t="s">
        <v>1313</v>
      </c>
      <c r="C1797" s="170" t="s">
        <v>248</v>
      </c>
      <c r="D1797" s="171" t="s">
        <v>1314</v>
      </c>
      <c r="E1797" s="127">
        <v>3</v>
      </c>
      <c r="F1797" s="127">
        <v>3</v>
      </c>
      <c r="G1797" s="128" t="s">
        <v>23</v>
      </c>
      <c r="H1797" s="224"/>
      <c r="I1797" s="46">
        <f t="shared" ref="I1797:I1798" si="562">$H$1796*$F$1796/F1797</f>
        <v>0</v>
      </c>
      <c r="J1797" s="425"/>
      <c r="K1797" s="361">
        <v>0</v>
      </c>
      <c r="L1797" s="216">
        <f t="shared" ref="L1797:L1798" si="563">I1797*K1797</f>
        <v>0</v>
      </c>
      <c r="M1797" s="324">
        <f t="shared" ref="M1797:M1798" si="564">K1797/F1797</f>
        <v>0</v>
      </c>
    </row>
    <row r="1798" spans="1:13" ht="15" customHeight="1" x14ac:dyDescent="0.2">
      <c r="A1798" s="122"/>
      <c r="B1798" s="123" t="s">
        <v>1308</v>
      </c>
      <c r="C1798" s="170" t="s">
        <v>120</v>
      </c>
      <c r="D1798" s="171" t="s">
        <v>1315</v>
      </c>
      <c r="E1798" s="127">
        <v>3</v>
      </c>
      <c r="F1798" s="127">
        <v>3</v>
      </c>
      <c r="G1798" s="128" t="s">
        <v>23</v>
      </c>
      <c r="H1798" s="204"/>
      <c r="I1798" s="46">
        <f t="shared" si="562"/>
        <v>0</v>
      </c>
      <c r="J1798" s="425"/>
      <c r="K1798" s="361">
        <v>0</v>
      </c>
      <c r="L1798" s="216">
        <f t="shared" si="563"/>
        <v>0</v>
      </c>
      <c r="M1798" s="324">
        <f t="shared" si="564"/>
        <v>0</v>
      </c>
    </row>
    <row r="1799" spans="1:13" ht="15" customHeight="1" thickBot="1" x14ac:dyDescent="0.25">
      <c r="A1799" s="122"/>
      <c r="B1799" s="123" t="s">
        <v>1310</v>
      </c>
      <c r="C1799" s="170"/>
      <c r="D1799" s="171"/>
      <c r="E1799" s="127"/>
      <c r="F1799" s="127"/>
      <c r="G1799" s="128"/>
      <c r="H1799" s="161"/>
      <c r="I1799" s="45"/>
      <c r="J1799" s="396"/>
      <c r="K1799" s="397"/>
      <c r="L1799" s="391"/>
      <c r="M1799" s="398"/>
    </row>
    <row r="1800" spans="1:13" ht="12.75" customHeight="1" thickBot="1" x14ac:dyDescent="0.25">
      <c r="A1800" s="414"/>
      <c r="B1800" s="441" t="s">
        <v>31</v>
      </c>
      <c r="C1800" s="415"/>
      <c r="D1800" s="174"/>
      <c r="E1800" s="165"/>
      <c r="F1800" s="165">
        <v>1</v>
      </c>
      <c r="G1800" s="277" t="s">
        <v>25</v>
      </c>
      <c r="H1800" s="140">
        <v>0</v>
      </c>
      <c r="I1800" s="14">
        <f>H1800</f>
        <v>0</v>
      </c>
      <c r="J1800" s="220"/>
      <c r="K1800" s="221">
        <v>0</v>
      </c>
      <c r="L1800" s="216">
        <f>I1800*K1800</f>
        <v>0</v>
      </c>
      <c r="M1800" s="217">
        <f>K1800/F1800</f>
        <v>0</v>
      </c>
    </row>
    <row r="1801" spans="1:13" ht="15" customHeight="1" thickBot="1" x14ac:dyDescent="0.25">
      <c r="A1801" s="122"/>
      <c r="B1801" s="123"/>
      <c r="C1801" s="170"/>
      <c r="D1801" s="171"/>
      <c r="E1801" s="127"/>
      <c r="F1801" s="127"/>
      <c r="G1801" s="128"/>
      <c r="H1801" s="161"/>
      <c r="I1801" s="36"/>
      <c r="J1801" s="396"/>
      <c r="K1801" s="397"/>
      <c r="L1801" s="391"/>
      <c r="M1801" s="398"/>
    </row>
    <row r="1802" spans="1:13" ht="15" customHeight="1" thickBot="1" x14ac:dyDescent="0.25">
      <c r="A1802" s="113">
        <v>803230</v>
      </c>
      <c r="B1802" s="114" t="s">
        <v>1316</v>
      </c>
      <c r="C1802" s="115" t="s">
        <v>58</v>
      </c>
      <c r="D1802" s="168" t="s">
        <v>1317</v>
      </c>
      <c r="E1802" s="116">
        <v>2</v>
      </c>
      <c r="F1802" s="116">
        <v>2</v>
      </c>
      <c r="G1802" s="115" t="s">
        <v>23</v>
      </c>
      <c r="H1802" s="117">
        <v>8</v>
      </c>
      <c r="I1802" s="58">
        <f>$H$1802*$F$1802/F1802</f>
        <v>8</v>
      </c>
      <c r="J1802" s="370"/>
      <c r="K1802" s="371">
        <v>0</v>
      </c>
      <c r="L1802" s="177">
        <f>I1802*K1802</f>
        <v>0</v>
      </c>
      <c r="M1802" s="326">
        <f>K1802/F1802</f>
        <v>0</v>
      </c>
    </row>
    <row r="1803" spans="1:13" ht="15" customHeight="1" x14ac:dyDescent="0.2">
      <c r="A1803" s="122"/>
      <c r="B1803" s="123" t="s">
        <v>1318</v>
      </c>
      <c r="C1803" s="170" t="s">
        <v>248</v>
      </c>
      <c r="D1803" s="171" t="s">
        <v>1319</v>
      </c>
      <c r="E1803" s="127">
        <v>4</v>
      </c>
      <c r="F1803" s="127">
        <v>2</v>
      </c>
      <c r="G1803" s="128" t="s">
        <v>23</v>
      </c>
      <c r="H1803" s="224"/>
      <c r="I1803" s="46">
        <f t="shared" ref="I1803:I1804" si="565">$H$1802*$F$1802/F1803</f>
        <v>8</v>
      </c>
      <c r="J1803" s="425"/>
      <c r="K1803" s="361">
        <v>0</v>
      </c>
      <c r="L1803" s="216">
        <f t="shared" ref="L1803:L1804" si="566">I1803*K1803</f>
        <v>0</v>
      </c>
      <c r="M1803" s="324">
        <f t="shared" ref="M1803:M1804" si="567">K1803/F1803</f>
        <v>0</v>
      </c>
    </row>
    <row r="1804" spans="1:13" ht="15" customHeight="1" thickBot="1" x14ac:dyDescent="0.25">
      <c r="A1804" s="122"/>
      <c r="B1804" s="123" t="s">
        <v>1320</v>
      </c>
      <c r="C1804" s="170" t="s">
        <v>120</v>
      </c>
      <c r="D1804" s="171" t="s">
        <v>1321</v>
      </c>
      <c r="E1804" s="127">
        <v>2</v>
      </c>
      <c r="F1804" s="127">
        <v>2</v>
      </c>
      <c r="G1804" s="128" t="s">
        <v>23</v>
      </c>
      <c r="H1804" s="204"/>
      <c r="I1804" s="46">
        <f t="shared" si="565"/>
        <v>8</v>
      </c>
      <c r="J1804" s="425"/>
      <c r="K1804" s="361">
        <v>0</v>
      </c>
      <c r="L1804" s="216">
        <f t="shared" si="566"/>
        <v>0</v>
      </c>
      <c r="M1804" s="324">
        <f t="shared" si="567"/>
        <v>0</v>
      </c>
    </row>
    <row r="1805" spans="1:13" ht="12.75" customHeight="1" thickBot="1" x14ac:dyDescent="0.25">
      <c r="A1805" s="414"/>
      <c r="B1805" s="441" t="s">
        <v>31</v>
      </c>
      <c r="C1805" s="415"/>
      <c r="D1805" s="174"/>
      <c r="E1805" s="165"/>
      <c r="F1805" s="165">
        <v>1</v>
      </c>
      <c r="G1805" s="277" t="s">
        <v>25</v>
      </c>
      <c r="H1805" s="140">
        <v>0</v>
      </c>
      <c r="I1805" s="14">
        <f>H1805</f>
        <v>0</v>
      </c>
      <c r="J1805" s="220"/>
      <c r="K1805" s="221">
        <v>0</v>
      </c>
      <c r="L1805" s="216">
        <f>I1805*K1805</f>
        <v>0</v>
      </c>
      <c r="M1805" s="217">
        <f>K1805/F1805</f>
        <v>0</v>
      </c>
    </row>
    <row r="1806" spans="1:13" ht="15" customHeight="1" x14ac:dyDescent="0.2">
      <c r="A1806" s="122"/>
      <c r="B1806" s="123"/>
      <c r="C1806" s="170"/>
      <c r="D1806" s="171"/>
      <c r="E1806" s="127"/>
      <c r="F1806" s="127"/>
      <c r="G1806" s="128"/>
      <c r="H1806" s="161"/>
      <c r="I1806" s="36"/>
      <c r="J1806" s="396"/>
      <c r="K1806" s="397"/>
      <c r="L1806" s="391"/>
      <c r="M1806" s="398"/>
    </row>
    <row r="1807" spans="1:13" ht="15" customHeight="1" x14ac:dyDescent="0.2">
      <c r="A1807" s="122"/>
      <c r="B1807" s="123"/>
      <c r="C1807" s="170"/>
      <c r="D1807" s="171"/>
      <c r="E1807" s="127"/>
      <c r="F1807" s="127"/>
      <c r="G1807" s="128"/>
      <c r="H1807" s="161"/>
      <c r="I1807" s="36"/>
      <c r="J1807" s="396"/>
      <c r="K1807" s="397"/>
      <c r="L1807" s="391"/>
      <c r="M1807" s="398"/>
    </row>
    <row r="1808" spans="1:13" ht="15" customHeight="1" thickBot="1" x14ac:dyDescent="0.25">
      <c r="A1808" s="122"/>
      <c r="B1808" s="123"/>
      <c r="C1808" s="123"/>
      <c r="D1808" s="171"/>
      <c r="E1808" s="239"/>
      <c r="F1808" s="127"/>
      <c r="G1808" s="123"/>
      <c r="H1808" s="161"/>
      <c r="I1808" s="36"/>
      <c r="J1808" s="396"/>
      <c r="K1808" s="397"/>
      <c r="L1808" s="391"/>
      <c r="M1808" s="398"/>
    </row>
    <row r="1809" spans="1:13" ht="15" customHeight="1" thickBot="1" x14ac:dyDescent="0.25">
      <c r="A1809" s="113">
        <v>803240</v>
      </c>
      <c r="B1809" s="114" t="s">
        <v>1322</v>
      </c>
      <c r="C1809" s="115" t="s">
        <v>237</v>
      </c>
      <c r="D1809" s="168" t="s">
        <v>1323</v>
      </c>
      <c r="E1809" s="116">
        <v>12</v>
      </c>
      <c r="F1809" s="116">
        <v>12</v>
      </c>
      <c r="G1809" s="115" t="s">
        <v>23</v>
      </c>
      <c r="H1809" s="117">
        <v>7</v>
      </c>
      <c r="I1809" s="58">
        <f>$H$1809*$F$1809/F1809</f>
        <v>7</v>
      </c>
      <c r="J1809" s="370"/>
      <c r="K1809" s="371">
        <v>0</v>
      </c>
      <c r="L1809" s="177">
        <f>I1809*K1809</f>
        <v>0</v>
      </c>
      <c r="M1809" s="326">
        <f>K1809/F1809</f>
        <v>0</v>
      </c>
    </row>
    <row r="1810" spans="1:13" ht="15" customHeight="1" x14ac:dyDescent="0.2">
      <c r="A1810" s="122"/>
      <c r="B1810" s="123" t="s">
        <v>1324</v>
      </c>
      <c r="C1810" s="170" t="s">
        <v>58</v>
      </c>
      <c r="D1810" s="171" t="s">
        <v>1325</v>
      </c>
      <c r="E1810" s="127">
        <v>12</v>
      </c>
      <c r="F1810" s="127">
        <v>12</v>
      </c>
      <c r="G1810" s="128" t="s">
        <v>23</v>
      </c>
      <c r="H1810" s="224"/>
      <c r="I1810" s="46">
        <f>$H$1809*$F$1809/F1810</f>
        <v>7</v>
      </c>
      <c r="J1810" s="425"/>
      <c r="K1810" s="361">
        <v>0</v>
      </c>
      <c r="L1810" s="216">
        <f t="shared" ref="L1810" si="568">I1810*K1810</f>
        <v>0</v>
      </c>
      <c r="M1810" s="324">
        <f t="shared" ref="M1810" si="569">K1810/F1810</f>
        <v>0</v>
      </c>
    </row>
    <row r="1811" spans="1:13" ht="15" customHeight="1" thickBot="1" x14ac:dyDescent="0.25">
      <c r="A1811" s="122"/>
      <c r="B1811" s="123" t="s">
        <v>1526</v>
      </c>
      <c r="C1811" s="170"/>
      <c r="D1811" s="171"/>
      <c r="E1811" s="127"/>
      <c r="F1811" s="127"/>
      <c r="G1811" s="128"/>
      <c r="H1811" s="161"/>
      <c r="I1811" s="45"/>
      <c r="J1811" s="396"/>
      <c r="K1811" s="397"/>
      <c r="L1811" s="391"/>
      <c r="M1811" s="398"/>
    </row>
    <row r="1812" spans="1:13" ht="12.75" customHeight="1" thickBot="1" x14ac:dyDescent="0.25">
      <c r="A1812" s="414"/>
      <c r="B1812" s="441" t="s">
        <v>31</v>
      </c>
      <c r="C1812" s="415"/>
      <c r="D1812" s="174"/>
      <c r="E1812" s="165"/>
      <c r="F1812" s="165">
        <v>1</v>
      </c>
      <c r="G1812" s="277" t="s">
        <v>25</v>
      </c>
      <c r="H1812" s="140">
        <v>0</v>
      </c>
      <c r="I1812" s="14">
        <f>H1812</f>
        <v>0</v>
      </c>
      <c r="J1812" s="220"/>
      <c r="K1812" s="221">
        <v>0</v>
      </c>
      <c r="L1812" s="216">
        <f>I1812*K1812</f>
        <v>0</v>
      </c>
      <c r="M1812" s="217">
        <f>K1812/F1812</f>
        <v>0</v>
      </c>
    </row>
    <row r="1813" spans="1:13" ht="15" customHeight="1" x14ac:dyDescent="0.2">
      <c r="A1813" s="122"/>
      <c r="B1813" s="123"/>
      <c r="C1813" s="170"/>
      <c r="D1813" s="171"/>
      <c r="E1813" s="127"/>
      <c r="F1813" s="127"/>
      <c r="G1813" s="128"/>
      <c r="H1813" s="161"/>
      <c r="I1813" s="36"/>
      <c r="J1813" s="396"/>
      <c r="K1813" s="397"/>
      <c r="L1813" s="391"/>
      <c r="M1813" s="398"/>
    </row>
    <row r="1814" spans="1:13" ht="15" customHeight="1" thickBot="1" x14ac:dyDescent="0.25">
      <c r="A1814" s="122"/>
      <c r="B1814" s="123"/>
      <c r="C1814" s="170"/>
      <c r="D1814" s="171"/>
      <c r="E1814" s="127"/>
      <c r="F1814" s="127"/>
      <c r="G1814" s="128"/>
      <c r="H1814" s="161"/>
      <c r="I1814" s="36"/>
      <c r="J1814" s="396"/>
      <c r="K1814" s="397"/>
      <c r="L1814" s="391"/>
      <c r="M1814" s="398"/>
    </row>
    <row r="1815" spans="1:13" ht="15" customHeight="1" thickBot="1" x14ac:dyDescent="0.25">
      <c r="A1815" s="113">
        <v>803250</v>
      </c>
      <c r="B1815" s="114" t="s">
        <v>1327</v>
      </c>
      <c r="C1815" s="115" t="s">
        <v>237</v>
      </c>
      <c r="D1815" s="168" t="s">
        <v>1328</v>
      </c>
      <c r="E1815" s="116">
        <v>12</v>
      </c>
      <c r="F1815" s="116">
        <v>12</v>
      </c>
      <c r="G1815" s="115" t="s">
        <v>23</v>
      </c>
      <c r="H1815" s="117">
        <v>0</v>
      </c>
      <c r="I1815" s="58">
        <f>$H$1815*$F$1815/F1815</f>
        <v>0</v>
      </c>
      <c r="J1815" s="370"/>
      <c r="K1815" s="371">
        <v>0</v>
      </c>
      <c r="L1815" s="177">
        <f>I1815*K1815</f>
        <v>0</v>
      </c>
      <c r="M1815" s="326">
        <f>K1815/F1815</f>
        <v>0</v>
      </c>
    </row>
    <row r="1816" spans="1:13" ht="15" customHeight="1" x14ac:dyDescent="0.2">
      <c r="A1816" s="122"/>
      <c r="B1816" s="123" t="s">
        <v>1329</v>
      </c>
      <c r="C1816" s="170" t="s">
        <v>58</v>
      </c>
      <c r="D1816" s="171" t="s">
        <v>1330</v>
      </c>
      <c r="E1816" s="127">
        <v>6</v>
      </c>
      <c r="F1816" s="127">
        <v>12</v>
      </c>
      <c r="G1816" s="128" t="s">
        <v>23</v>
      </c>
      <c r="H1816" s="224"/>
      <c r="I1816" s="46">
        <f>$H$1815*$F$1815/F1816</f>
        <v>0</v>
      </c>
      <c r="J1816" s="425"/>
      <c r="K1816" s="361">
        <v>0</v>
      </c>
      <c r="L1816" s="216">
        <f t="shared" ref="L1816" si="570">I1816*K1816</f>
        <v>0</v>
      </c>
      <c r="M1816" s="324">
        <f t="shared" ref="M1816" si="571">K1816/F1816</f>
        <v>0</v>
      </c>
    </row>
    <row r="1817" spans="1:13" ht="15" customHeight="1" thickBot="1" x14ac:dyDescent="0.25">
      <c r="A1817" s="122"/>
      <c r="B1817" s="123" t="s">
        <v>1326</v>
      </c>
      <c r="C1817" s="170"/>
      <c r="D1817" s="171"/>
      <c r="E1817" s="127"/>
      <c r="F1817" s="127"/>
      <c r="G1817" s="128"/>
      <c r="H1817" s="161"/>
      <c r="I1817" s="45"/>
      <c r="J1817" s="396"/>
      <c r="K1817" s="397"/>
      <c r="L1817" s="391"/>
      <c r="M1817" s="398"/>
    </row>
    <row r="1818" spans="1:13" ht="12.75" customHeight="1" thickBot="1" x14ac:dyDescent="0.25">
      <c r="A1818" s="414"/>
      <c r="B1818" s="441" t="s">
        <v>31</v>
      </c>
      <c r="C1818" s="415"/>
      <c r="D1818" s="174"/>
      <c r="E1818" s="165"/>
      <c r="F1818" s="165">
        <v>1</v>
      </c>
      <c r="G1818" s="277" t="s">
        <v>25</v>
      </c>
      <c r="H1818" s="140">
        <v>0</v>
      </c>
      <c r="I1818" s="14">
        <f>H1818</f>
        <v>0</v>
      </c>
      <c r="J1818" s="220"/>
      <c r="K1818" s="221">
        <v>0</v>
      </c>
      <c r="L1818" s="216">
        <f>I1818*K1818</f>
        <v>0</v>
      </c>
      <c r="M1818" s="217">
        <f>K1818/F1818</f>
        <v>0</v>
      </c>
    </row>
    <row r="1819" spans="1:13" ht="15" customHeight="1" thickBot="1" x14ac:dyDescent="0.25">
      <c r="A1819" s="226"/>
      <c r="B1819" s="286"/>
      <c r="C1819" s="228"/>
      <c r="D1819" s="287"/>
      <c r="E1819" s="230"/>
      <c r="F1819" s="230"/>
      <c r="G1819" s="231"/>
      <c r="H1819" s="166"/>
      <c r="I1819" s="42"/>
      <c r="J1819" s="385"/>
      <c r="K1819" s="386"/>
      <c r="L1819" s="387"/>
      <c r="M1819" s="388"/>
    </row>
    <row r="1820" spans="1:13" ht="15" customHeight="1" thickBot="1" x14ac:dyDescent="0.25">
      <c r="A1820" s="232">
        <v>803260</v>
      </c>
      <c r="B1820" s="233" t="s">
        <v>1331</v>
      </c>
      <c r="C1820" s="128" t="s">
        <v>237</v>
      </c>
      <c r="D1820" s="191" t="s">
        <v>1332</v>
      </c>
      <c r="E1820" s="234">
        <v>24</v>
      </c>
      <c r="F1820" s="234">
        <v>12</v>
      </c>
      <c r="G1820" s="128" t="s">
        <v>23</v>
      </c>
      <c r="H1820" s="156">
        <v>0</v>
      </c>
      <c r="I1820" s="51">
        <f>$H$1820*$F$1820/F1820</f>
        <v>0</v>
      </c>
      <c r="J1820" s="358"/>
      <c r="K1820" s="359">
        <v>0</v>
      </c>
      <c r="L1820" s="216">
        <f>I1820*K1820</f>
        <v>0</v>
      </c>
      <c r="M1820" s="324">
        <f>K1820/F1820</f>
        <v>0</v>
      </c>
    </row>
    <row r="1821" spans="1:13" ht="15" customHeight="1" x14ac:dyDescent="0.2">
      <c r="A1821" s="122"/>
      <c r="B1821" s="123" t="s">
        <v>1333</v>
      </c>
      <c r="C1821" s="170" t="s">
        <v>58</v>
      </c>
      <c r="D1821" s="171">
        <v>43988</v>
      </c>
      <c r="E1821" s="127">
        <v>12</v>
      </c>
      <c r="F1821" s="127">
        <v>12</v>
      </c>
      <c r="G1821" s="128" t="s">
        <v>23</v>
      </c>
      <c r="H1821" s="224"/>
      <c r="I1821" s="46">
        <f>$H$1820*$F$1820/F1821</f>
        <v>0</v>
      </c>
      <c r="J1821" s="425"/>
      <c r="K1821" s="361">
        <v>0</v>
      </c>
      <c r="L1821" s="216">
        <f t="shared" ref="L1821" si="572">I1821*K1821</f>
        <v>0</v>
      </c>
      <c r="M1821" s="324">
        <f t="shared" ref="M1821" si="573">K1821/F1821</f>
        <v>0</v>
      </c>
    </row>
    <row r="1822" spans="1:13" ht="15" customHeight="1" x14ac:dyDescent="0.2">
      <c r="A1822" s="122"/>
      <c r="B1822" s="123" t="s">
        <v>1334</v>
      </c>
      <c r="C1822" s="170"/>
      <c r="D1822" s="171"/>
      <c r="E1822" s="127"/>
      <c r="F1822" s="127"/>
      <c r="G1822" s="128"/>
      <c r="H1822" s="161"/>
      <c r="I1822" s="45"/>
      <c r="J1822" s="396"/>
      <c r="K1822" s="397"/>
      <c r="L1822" s="391"/>
      <c r="M1822" s="398"/>
    </row>
    <row r="1823" spans="1:13" ht="15" customHeight="1" thickBot="1" x14ac:dyDescent="0.25">
      <c r="A1823" s="122"/>
      <c r="B1823" s="123" t="s">
        <v>1326</v>
      </c>
      <c r="C1823" s="170"/>
      <c r="D1823" s="171"/>
      <c r="E1823" s="127"/>
      <c r="F1823" s="127"/>
      <c r="G1823" s="128"/>
      <c r="H1823" s="161"/>
      <c r="I1823" s="36"/>
      <c r="J1823" s="396"/>
      <c r="K1823" s="397"/>
      <c r="L1823" s="391"/>
      <c r="M1823" s="398"/>
    </row>
    <row r="1824" spans="1:13" ht="12.75" customHeight="1" thickBot="1" x14ac:dyDescent="0.25">
      <c r="A1824" s="414"/>
      <c r="B1824" s="441" t="s">
        <v>31</v>
      </c>
      <c r="C1824" s="415"/>
      <c r="D1824" s="174"/>
      <c r="E1824" s="165"/>
      <c r="F1824" s="165">
        <v>1</v>
      </c>
      <c r="G1824" s="277" t="s">
        <v>25</v>
      </c>
      <c r="H1824" s="140">
        <v>0</v>
      </c>
      <c r="I1824" s="14">
        <f>H1824</f>
        <v>0</v>
      </c>
      <c r="J1824" s="220"/>
      <c r="K1824" s="221">
        <v>0</v>
      </c>
      <c r="L1824" s="216">
        <f>I1824*K1824</f>
        <v>0</v>
      </c>
      <c r="M1824" s="217">
        <f>K1824/F1824</f>
        <v>0</v>
      </c>
    </row>
    <row r="1825" spans="1:13" ht="15" customHeight="1" x14ac:dyDescent="0.2">
      <c r="A1825" s="122"/>
      <c r="B1825" s="123"/>
      <c r="C1825" s="170"/>
      <c r="D1825" s="171"/>
      <c r="E1825" s="127"/>
      <c r="F1825" s="127"/>
      <c r="G1825" s="128"/>
      <c r="H1825" s="161"/>
      <c r="I1825" s="36"/>
      <c r="J1825" s="396"/>
      <c r="K1825" s="397"/>
      <c r="L1825" s="391"/>
      <c r="M1825" s="398"/>
    </row>
    <row r="1826" spans="1:13" ht="15" customHeight="1" thickBot="1" x14ac:dyDescent="0.25">
      <c r="A1826" s="226"/>
      <c r="B1826" s="286"/>
      <c r="C1826" s="286"/>
      <c r="D1826" s="287"/>
      <c r="E1826" s="400"/>
      <c r="F1826" s="230"/>
      <c r="G1826" s="286"/>
      <c r="H1826" s="166"/>
      <c r="I1826" s="42"/>
      <c r="J1826" s="385"/>
      <c r="K1826" s="386"/>
      <c r="L1826" s="387"/>
      <c r="M1826" s="388"/>
    </row>
    <row r="1827" spans="1:13" ht="15" customHeight="1" thickBot="1" x14ac:dyDescent="0.25">
      <c r="A1827" s="232">
        <v>803270</v>
      </c>
      <c r="B1827" s="233" t="s">
        <v>1335</v>
      </c>
      <c r="C1827" s="128" t="s">
        <v>58</v>
      </c>
      <c r="D1827" s="191" t="s">
        <v>1336</v>
      </c>
      <c r="E1827" s="234">
        <v>6</v>
      </c>
      <c r="F1827" s="234">
        <v>6</v>
      </c>
      <c r="G1827" s="128" t="s">
        <v>23</v>
      </c>
      <c r="H1827" s="156">
        <v>0</v>
      </c>
      <c r="I1827" s="51">
        <f>$H$1827*$F$1827/F1827</f>
        <v>0</v>
      </c>
      <c r="J1827" s="358"/>
      <c r="K1827" s="359">
        <v>0</v>
      </c>
      <c r="L1827" s="216">
        <f>I1827*K1827</f>
        <v>0</v>
      </c>
      <c r="M1827" s="324">
        <f>K1827/F1827</f>
        <v>0</v>
      </c>
    </row>
    <row r="1828" spans="1:13" ht="15" customHeight="1" x14ac:dyDescent="0.2">
      <c r="A1828" s="122"/>
      <c r="B1828" s="123" t="s">
        <v>1337</v>
      </c>
      <c r="C1828" s="170"/>
      <c r="D1828" s="171"/>
      <c r="E1828" s="127"/>
      <c r="F1828" s="127"/>
      <c r="G1828" s="128"/>
      <c r="H1828" s="129"/>
      <c r="I1828" s="36"/>
      <c r="J1828" s="396"/>
      <c r="K1828" s="397"/>
      <c r="L1828" s="391"/>
      <c r="M1828" s="398"/>
    </row>
    <row r="1829" spans="1:13" ht="15" customHeight="1" thickBot="1" x14ac:dyDescent="0.25">
      <c r="A1829" s="122"/>
      <c r="B1829" s="123" t="s">
        <v>1338</v>
      </c>
      <c r="C1829" s="190"/>
      <c r="D1829" s="203" t="s">
        <v>1339</v>
      </c>
      <c r="E1829" s="192"/>
      <c r="F1829" s="127"/>
      <c r="G1829" s="128"/>
      <c r="H1829" s="161"/>
      <c r="I1829" s="36"/>
      <c r="J1829" s="396"/>
      <c r="K1829" s="397"/>
      <c r="L1829" s="391"/>
      <c r="M1829" s="398"/>
    </row>
    <row r="1830" spans="1:13" ht="12.75" customHeight="1" thickBot="1" x14ac:dyDescent="0.25">
      <c r="A1830" s="414"/>
      <c r="B1830" s="441" t="s">
        <v>31</v>
      </c>
      <c r="C1830" s="194" t="s">
        <v>58</v>
      </c>
      <c r="D1830" s="195" t="s">
        <v>1336</v>
      </c>
      <c r="E1830" s="195">
        <v>6</v>
      </c>
      <c r="F1830" s="174">
        <v>1</v>
      </c>
      <c r="G1830" s="277" t="s">
        <v>25</v>
      </c>
      <c r="H1830" s="140">
        <v>0</v>
      </c>
      <c r="I1830" s="14">
        <f>H1830</f>
        <v>0</v>
      </c>
      <c r="J1830" s="220"/>
      <c r="K1830" s="221">
        <v>0</v>
      </c>
      <c r="L1830" s="216">
        <f>I1830*K1830</f>
        <v>0</v>
      </c>
      <c r="M1830" s="217">
        <f>K1830/F1830</f>
        <v>0</v>
      </c>
    </row>
    <row r="1831" spans="1:13" ht="15" customHeight="1" x14ac:dyDescent="0.2">
      <c r="A1831" s="122"/>
      <c r="B1831" s="123"/>
      <c r="C1831" s="170"/>
      <c r="D1831" s="155"/>
      <c r="E1831" s="234"/>
      <c r="F1831" s="127"/>
      <c r="G1831" s="128"/>
      <c r="H1831" s="161"/>
      <c r="I1831" s="36"/>
      <c r="J1831" s="396"/>
      <c r="K1831" s="397"/>
      <c r="L1831" s="391"/>
      <c r="M1831" s="398"/>
    </row>
    <row r="1832" spans="1:13" ht="15" customHeight="1" x14ac:dyDescent="0.2">
      <c r="A1832" s="122"/>
      <c r="B1832" s="123"/>
      <c r="C1832" s="170"/>
      <c r="D1832" s="171"/>
      <c r="E1832" s="127"/>
      <c r="F1832" s="127"/>
      <c r="G1832" s="128"/>
      <c r="H1832" s="161"/>
      <c r="I1832" s="36"/>
      <c r="J1832" s="396"/>
      <c r="K1832" s="397"/>
      <c r="L1832" s="391"/>
      <c r="M1832" s="398"/>
    </row>
    <row r="1833" spans="1:13" ht="15" customHeight="1" thickBot="1" x14ac:dyDescent="0.25">
      <c r="A1833" s="122"/>
      <c r="B1833" s="123"/>
      <c r="C1833" s="123"/>
      <c r="D1833" s="171"/>
      <c r="E1833" s="239"/>
      <c r="F1833" s="127"/>
      <c r="G1833" s="123"/>
      <c r="H1833" s="161"/>
      <c r="I1833" s="36"/>
      <c r="J1833" s="396"/>
      <c r="K1833" s="397"/>
      <c r="L1833" s="391"/>
      <c r="M1833" s="398"/>
    </row>
    <row r="1834" spans="1:13" ht="15" customHeight="1" thickBot="1" x14ac:dyDescent="0.25">
      <c r="A1834" s="113">
        <v>803280</v>
      </c>
      <c r="B1834" s="114" t="s">
        <v>1340</v>
      </c>
      <c r="C1834" s="115" t="s">
        <v>58</v>
      </c>
      <c r="D1834" s="168" t="s">
        <v>1341</v>
      </c>
      <c r="E1834" s="116">
        <v>12</v>
      </c>
      <c r="F1834" s="116">
        <v>12</v>
      </c>
      <c r="G1834" s="115" t="s">
        <v>23</v>
      </c>
      <c r="H1834" s="117">
        <v>0</v>
      </c>
      <c r="I1834" s="58">
        <f>$H$1834*$F$1834/F1834</f>
        <v>0</v>
      </c>
      <c r="J1834" s="370"/>
      <c r="K1834" s="371">
        <v>0</v>
      </c>
      <c r="L1834" s="177">
        <f>I1834*K1834</f>
        <v>0</v>
      </c>
      <c r="M1834" s="326">
        <f>K1834/F1834</f>
        <v>0</v>
      </c>
    </row>
    <row r="1835" spans="1:13" ht="15" customHeight="1" x14ac:dyDescent="0.2">
      <c r="A1835" s="122"/>
      <c r="B1835" s="123" t="s">
        <v>1337</v>
      </c>
      <c r="C1835" s="170"/>
      <c r="D1835" s="171"/>
      <c r="E1835" s="127"/>
      <c r="F1835" s="127"/>
      <c r="G1835" s="128"/>
      <c r="H1835" s="129"/>
      <c r="I1835" s="36"/>
      <c r="J1835" s="396"/>
      <c r="K1835" s="397"/>
      <c r="L1835" s="391"/>
      <c r="M1835" s="398"/>
    </row>
    <row r="1836" spans="1:13" ht="15" customHeight="1" thickBot="1" x14ac:dyDescent="0.25">
      <c r="A1836" s="122"/>
      <c r="B1836" s="123" t="s">
        <v>1338</v>
      </c>
      <c r="C1836" s="190"/>
      <c r="D1836" s="203"/>
      <c r="E1836" s="192"/>
      <c r="F1836" s="127"/>
      <c r="G1836" s="128"/>
      <c r="H1836" s="161"/>
      <c r="I1836" s="36"/>
      <c r="J1836" s="396"/>
      <c r="K1836" s="397"/>
      <c r="L1836" s="391"/>
      <c r="M1836" s="398"/>
    </row>
    <row r="1837" spans="1:13" ht="12.75" customHeight="1" thickBot="1" x14ac:dyDescent="0.25">
      <c r="A1837" s="414"/>
      <c r="B1837" s="441" t="s">
        <v>31</v>
      </c>
      <c r="C1837" s="194" t="s">
        <v>58</v>
      </c>
      <c r="D1837" s="195" t="s">
        <v>1341</v>
      </c>
      <c r="E1837" s="195">
        <v>12</v>
      </c>
      <c r="F1837" s="174">
        <v>1</v>
      </c>
      <c r="G1837" s="277" t="s">
        <v>25</v>
      </c>
      <c r="H1837" s="140">
        <v>0</v>
      </c>
      <c r="I1837" s="14">
        <f>H1837</f>
        <v>0</v>
      </c>
      <c r="J1837" s="220"/>
      <c r="K1837" s="221">
        <v>0</v>
      </c>
      <c r="L1837" s="216">
        <f>I1837*K1837</f>
        <v>0</v>
      </c>
      <c r="M1837" s="217">
        <f>K1837/F1837</f>
        <v>0</v>
      </c>
    </row>
    <row r="1838" spans="1:13" ht="15" customHeight="1" x14ac:dyDescent="0.2">
      <c r="A1838" s="122"/>
      <c r="B1838" s="123"/>
      <c r="C1838" s="170"/>
      <c r="D1838" s="155"/>
      <c r="E1838" s="234"/>
      <c r="F1838" s="127"/>
      <c r="G1838" s="128"/>
      <c r="H1838" s="161"/>
      <c r="I1838" s="36"/>
      <c r="J1838" s="396"/>
      <c r="K1838" s="397"/>
      <c r="L1838" s="391"/>
      <c r="M1838" s="398"/>
    </row>
    <row r="1839" spans="1:13" ht="15" customHeight="1" x14ac:dyDescent="0.2">
      <c r="A1839" s="122"/>
      <c r="B1839" s="123"/>
      <c r="C1839" s="170"/>
      <c r="D1839" s="171"/>
      <c r="E1839" s="127"/>
      <c r="F1839" s="127"/>
      <c r="G1839" s="128"/>
      <c r="H1839" s="161"/>
      <c r="I1839" s="36"/>
      <c r="J1839" s="396"/>
      <c r="K1839" s="397"/>
      <c r="L1839" s="391"/>
      <c r="M1839" s="398"/>
    </row>
    <row r="1840" spans="1:13" ht="15" customHeight="1" thickBot="1" x14ac:dyDescent="0.25">
      <c r="A1840" s="122"/>
      <c r="B1840" s="123"/>
      <c r="C1840" s="123"/>
      <c r="D1840" s="171"/>
      <c r="E1840" s="239"/>
      <c r="F1840" s="127"/>
      <c r="G1840" s="123"/>
      <c r="H1840" s="161"/>
      <c r="I1840" s="36"/>
      <c r="J1840" s="396"/>
      <c r="K1840" s="397"/>
      <c r="L1840" s="391"/>
      <c r="M1840" s="398"/>
    </row>
    <row r="1841" spans="1:13" ht="15" customHeight="1" thickBot="1" x14ac:dyDescent="0.25">
      <c r="A1841" s="113">
        <v>803300</v>
      </c>
      <c r="B1841" s="114" t="s">
        <v>1342</v>
      </c>
      <c r="C1841" s="115" t="s">
        <v>266</v>
      </c>
      <c r="D1841" s="168">
        <v>574364</v>
      </c>
      <c r="E1841" s="116">
        <v>48</v>
      </c>
      <c r="F1841" s="116">
        <v>12</v>
      </c>
      <c r="G1841" s="115" t="s">
        <v>23</v>
      </c>
      <c r="H1841" s="117">
        <v>0</v>
      </c>
      <c r="I1841" s="58">
        <f>$H$1841*$F$1841/F1841</f>
        <v>0</v>
      </c>
      <c r="J1841" s="370"/>
      <c r="K1841" s="371">
        <v>0</v>
      </c>
      <c r="L1841" s="177">
        <f>I1841*K1841</f>
        <v>0</v>
      </c>
      <c r="M1841" s="326">
        <f>K1841/F1841</f>
        <v>0</v>
      </c>
    </row>
    <row r="1842" spans="1:13" ht="15" customHeight="1" x14ac:dyDescent="0.2">
      <c r="A1842" s="122"/>
      <c r="B1842" s="123" t="s">
        <v>1343</v>
      </c>
      <c r="C1842" s="170" t="s">
        <v>738</v>
      </c>
      <c r="D1842" s="171" t="s">
        <v>1344</v>
      </c>
      <c r="E1842" s="127">
        <v>1</v>
      </c>
      <c r="F1842" s="127">
        <v>12</v>
      </c>
      <c r="G1842" s="128" t="s">
        <v>23</v>
      </c>
      <c r="H1842" s="224"/>
      <c r="I1842" s="46">
        <f t="shared" ref="I1842:I1844" si="574">$H$1841*$F$1841/F1842</f>
        <v>0</v>
      </c>
      <c r="J1842" s="425"/>
      <c r="K1842" s="361">
        <v>0</v>
      </c>
      <c r="L1842" s="216">
        <f t="shared" ref="L1842:L1844" si="575">I1842*K1842</f>
        <v>0</v>
      </c>
      <c r="M1842" s="324">
        <f t="shared" ref="M1842:M1844" si="576">K1842/F1842</f>
        <v>0</v>
      </c>
    </row>
    <row r="1843" spans="1:13" ht="15" customHeight="1" x14ac:dyDescent="0.2">
      <c r="A1843" s="122"/>
      <c r="B1843" s="197"/>
      <c r="C1843" s="190" t="s">
        <v>29</v>
      </c>
      <c r="D1843" s="203">
        <v>4808815</v>
      </c>
      <c r="E1843" s="192">
        <v>12</v>
      </c>
      <c r="F1843" s="192">
        <v>12</v>
      </c>
      <c r="G1843" s="181" t="s">
        <v>23</v>
      </c>
      <c r="H1843" s="204"/>
      <c r="I1843" s="46">
        <f t="shared" si="574"/>
        <v>0</v>
      </c>
      <c r="J1843" s="425"/>
      <c r="K1843" s="361">
        <v>0</v>
      </c>
      <c r="L1843" s="216">
        <f t="shared" si="575"/>
        <v>0</v>
      </c>
      <c r="M1843" s="324">
        <f t="shared" si="576"/>
        <v>0</v>
      </c>
    </row>
    <row r="1844" spans="1:13" ht="15" customHeight="1" thickBot="1" x14ac:dyDescent="0.25">
      <c r="A1844" s="271"/>
      <c r="B1844" s="272"/>
      <c r="C1844" s="273" t="s">
        <v>49</v>
      </c>
      <c r="D1844" s="274" t="s">
        <v>1403</v>
      </c>
      <c r="E1844" s="275">
        <v>48</v>
      </c>
      <c r="F1844" s="275">
        <v>12</v>
      </c>
      <c r="G1844" s="276" t="s">
        <v>23</v>
      </c>
      <c r="I1844" s="46">
        <f t="shared" si="574"/>
        <v>0</v>
      </c>
      <c r="J1844" s="425"/>
      <c r="K1844" s="361">
        <v>0</v>
      </c>
      <c r="L1844" s="216">
        <f t="shared" si="575"/>
        <v>0</v>
      </c>
      <c r="M1844" s="324">
        <f t="shared" si="576"/>
        <v>0</v>
      </c>
    </row>
    <row r="1845" spans="1:13" ht="15" customHeight="1" thickBot="1" x14ac:dyDescent="0.25">
      <c r="A1845" s="414"/>
      <c r="B1845" s="441" t="s">
        <v>31</v>
      </c>
      <c r="C1845" s="194" t="s">
        <v>58</v>
      </c>
      <c r="D1845" s="195" t="s">
        <v>1341</v>
      </c>
      <c r="E1845" s="195">
        <v>12</v>
      </c>
      <c r="F1845" s="174">
        <v>1</v>
      </c>
      <c r="G1845" s="277" t="s">
        <v>25</v>
      </c>
      <c r="H1845" s="140">
        <v>0</v>
      </c>
      <c r="I1845" s="27">
        <f>H1845</f>
        <v>0</v>
      </c>
      <c r="J1845" s="235"/>
      <c r="K1845" s="221">
        <v>0</v>
      </c>
      <c r="L1845" s="216">
        <f>I1845*K1845</f>
        <v>0</v>
      </c>
      <c r="M1845" s="324">
        <f t="shared" ref="M1845" si="577">K1845/F1845</f>
        <v>0</v>
      </c>
    </row>
    <row r="1846" spans="1:13" ht="12.75" customHeight="1" thickBot="1" x14ac:dyDescent="0.25">
      <c r="A1846" s="558"/>
      <c r="B1846" s="559"/>
      <c r="C1846" s="440"/>
      <c r="D1846" s="229"/>
      <c r="E1846" s="246"/>
      <c r="F1846" s="246"/>
      <c r="G1846" s="231"/>
      <c r="H1846" s="161"/>
      <c r="I1846" s="26"/>
      <c r="J1846" s="315"/>
      <c r="K1846" s="243"/>
      <c r="L1846" s="243"/>
      <c r="M1846" s="244"/>
    </row>
    <row r="1847" spans="1:13" ht="15" customHeight="1" thickBot="1" x14ac:dyDescent="0.25">
      <c r="A1847" s="232">
        <v>803310</v>
      </c>
      <c r="B1847" s="233" t="s">
        <v>1345</v>
      </c>
      <c r="C1847" s="128" t="s">
        <v>1346</v>
      </c>
      <c r="D1847" s="191" t="s">
        <v>1347</v>
      </c>
      <c r="E1847" s="234">
        <v>1</v>
      </c>
      <c r="F1847" s="234">
        <v>6</v>
      </c>
      <c r="G1847" s="352" t="s">
        <v>23</v>
      </c>
      <c r="H1847" s="560">
        <v>25</v>
      </c>
      <c r="I1847" s="65">
        <f>$H$1847*$F$1847/F1847</f>
        <v>25</v>
      </c>
      <c r="J1847" s="561"/>
      <c r="K1847" s="562">
        <v>0</v>
      </c>
      <c r="L1847" s="563">
        <f>I1847*K1847</f>
        <v>0</v>
      </c>
      <c r="M1847" s="564">
        <f>K1847/F1847</f>
        <v>0</v>
      </c>
    </row>
    <row r="1848" spans="1:13" ht="15" customHeight="1" x14ac:dyDescent="0.2">
      <c r="A1848" s="122"/>
      <c r="B1848" s="123" t="s">
        <v>1343</v>
      </c>
      <c r="C1848" s="190" t="s">
        <v>1158</v>
      </c>
      <c r="D1848" s="203" t="s">
        <v>1348</v>
      </c>
      <c r="E1848" s="192">
        <v>6</v>
      </c>
      <c r="F1848" s="192">
        <v>6</v>
      </c>
      <c r="G1848" s="128" t="s">
        <v>23</v>
      </c>
      <c r="H1848" s="204"/>
      <c r="I1848" s="66">
        <f t="shared" ref="I1848:I1850" si="578">$H$1847*$F$1847/F1848</f>
        <v>25</v>
      </c>
      <c r="J1848" s="565"/>
      <c r="K1848" s="409">
        <v>0</v>
      </c>
      <c r="L1848" s="216">
        <f t="shared" ref="L1848:L1850" si="579">I1848*K1848</f>
        <v>0</v>
      </c>
      <c r="M1848" s="324">
        <f t="shared" ref="M1848:M1850" si="580">K1848/F1848</f>
        <v>0</v>
      </c>
    </row>
    <row r="1849" spans="1:13" ht="15" customHeight="1" x14ac:dyDescent="0.2">
      <c r="A1849" s="122"/>
      <c r="B1849" s="211"/>
      <c r="C1849" s="294" t="s">
        <v>738</v>
      </c>
      <c r="D1849" s="309" t="s">
        <v>1349</v>
      </c>
      <c r="E1849" s="309">
        <v>1</v>
      </c>
      <c r="F1849" s="309">
        <v>6</v>
      </c>
      <c r="G1849" s="170" t="s">
        <v>23</v>
      </c>
      <c r="H1849" s="204"/>
      <c r="I1849" s="46">
        <f t="shared" si="578"/>
        <v>25</v>
      </c>
      <c r="J1849" s="425"/>
      <c r="K1849" s="361">
        <v>0</v>
      </c>
      <c r="L1849" s="216">
        <f t="shared" si="579"/>
        <v>0</v>
      </c>
      <c r="M1849" s="324">
        <f t="shared" si="580"/>
        <v>0</v>
      </c>
    </row>
    <row r="1850" spans="1:13" ht="15" customHeight="1" thickBot="1" x14ac:dyDescent="0.25">
      <c r="A1850" s="122"/>
      <c r="B1850" s="211"/>
      <c r="C1850" s="294" t="s">
        <v>29</v>
      </c>
      <c r="D1850" s="309">
        <v>48085</v>
      </c>
      <c r="E1850" s="309">
        <v>12</v>
      </c>
      <c r="F1850" s="309">
        <v>6</v>
      </c>
      <c r="G1850" s="170" t="s">
        <v>23</v>
      </c>
      <c r="H1850" s="204"/>
      <c r="I1850" s="46">
        <f t="shared" si="578"/>
        <v>25</v>
      </c>
      <c r="J1850" s="425"/>
      <c r="K1850" s="361">
        <v>0</v>
      </c>
      <c r="L1850" s="216">
        <f t="shared" si="579"/>
        <v>0</v>
      </c>
      <c r="M1850" s="324">
        <f t="shared" si="580"/>
        <v>0</v>
      </c>
    </row>
    <row r="1851" spans="1:13" ht="12.75" customHeight="1" thickBot="1" x14ac:dyDescent="0.25">
      <c r="A1851" s="414"/>
      <c r="B1851" s="441" t="s">
        <v>31</v>
      </c>
      <c r="C1851" s="415"/>
      <c r="D1851" s="174"/>
      <c r="E1851" s="165"/>
      <c r="F1851" s="165">
        <v>1</v>
      </c>
      <c r="G1851" s="277" t="s">
        <v>25</v>
      </c>
      <c r="H1851" s="140">
        <v>0</v>
      </c>
      <c r="I1851" s="14">
        <f>H1851</f>
        <v>0</v>
      </c>
      <c r="J1851" s="220"/>
      <c r="K1851" s="221">
        <v>0</v>
      </c>
      <c r="L1851" s="216">
        <f>I1851*K1851</f>
        <v>0</v>
      </c>
      <c r="M1851" s="217">
        <f>K1851/F1851</f>
        <v>0</v>
      </c>
    </row>
    <row r="1852" spans="1:13" ht="15" customHeight="1" x14ac:dyDescent="0.2">
      <c r="A1852" s="122"/>
      <c r="B1852" s="123"/>
      <c r="C1852" s="170"/>
      <c r="D1852" s="171"/>
      <c r="E1852" s="127"/>
      <c r="F1852" s="127"/>
      <c r="G1852" s="128"/>
      <c r="H1852" s="161"/>
      <c r="I1852" s="36"/>
      <c r="J1852" s="396"/>
      <c r="K1852" s="397"/>
      <c r="L1852" s="391"/>
      <c r="M1852" s="398"/>
    </row>
    <row r="1853" spans="1:13" ht="15" customHeight="1" thickBot="1" x14ac:dyDescent="0.25">
      <c r="A1853" s="122"/>
      <c r="B1853" s="123"/>
      <c r="C1853" s="123"/>
      <c r="D1853" s="171"/>
      <c r="E1853" s="239"/>
      <c r="F1853" s="127"/>
      <c r="G1853" s="123"/>
      <c r="H1853" s="161"/>
      <c r="I1853" s="36"/>
      <c r="J1853" s="396"/>
      <c r="K1853" s="397"/>
      <c r="L1853" s="391"/>
      <c r="M1853" s="398"/>
    </row>
    <row r="1854" spans="1:13" ht="15" customHeight="1" thickBot="1" x14ac:dyDescent="0.25">
      <c r="A1854" s="113">
        <v>803320</v>
      </c>
      <c r="B1854" s="114" t="s">
        <v>1350</v>
      </c>
      <c r="C1854" s="554" t="s">
        <v>1162</v>
      </c>
      <c r="D1854" s="555"/>
      <c r="E1854" s="556"/>
      <c r="F1854" s="556">
        <v>1</v>
      </c>
      <c r="G1854" s="557" t="s">
        <v>25</v>
      </c>
      <c r="H1854" s="117">
        <v>2</v>
      </c>
      <c r="I1854" s="58">
        <f>$H$1854*$F$1854/F1854</f>
        <v>2</v>
      </c>
      <c r="J1854" s="370"/>
      <c r="K1854" s="371">
        <v>0</v>
      </c>
      <c r="L1854" s="177">
        <f>I1854*K1854</f>
        <v>0</v>
      </c>
      <c r="M1854" s="326">
        <f>K1854/F1854</f>
        <v>0</v>
      </c>
    </row>
    <row r="1855" spans="1:13" ht="15" customHeight="1" x14ac:dyDescent="0.2">
      <c r="A1855" s="122"/>
      <c r="B1855" s="123" t="s">
        <v>1351</v>
      </c>
      <c r="C1855" s="128" t="s">
        <v>555</v>
      </c>
      <c r="D1855" s="191">
        <v>724311</v>
      </c>
      <c r="E1855" s="234">
        <v>1</v>
      </c>
      <c r="F1855" s="234">
        <v>1</v>
      </c>
      <c r="G1855" s="128" t="s">
        <v>25</v>
      </c>
      <c r="H1855" s="224"/>
      <c r="I1855" s="46">
        <f t="shared" ref="I1855" si="581">$H$1854*$F$1854/F1855</f>
        <v>2</v>
      </c>
      <c r="J1855" s="425"/>
      <c r="K1855" s="361">
        <v>0</v>
      </c>
      <c r="L1855" s="216">
        <f t="shared" ref="L1855" si="582">I1855*K1855</f>
        <v>0</v>
      </c>
      <c r="M1855" s="324">
        <f t="shared" ref="M1855" si="583">K1855/F1855</f>
        <v>0</v>
      </c>
    </row>
    <row r="1856" spans="1:13" ht="15" customHeight="1" x14ac:dyDescent="0.2">
      <c r="A1856" s="122"/>
      <c r="B1856" s="123"/>
      <c r="C1856" s="170" t="s">
        <v>552</v>
      </c>
      <c r="D1856" s="171" t="s">
        <v>1352</v>
      </c>
      <c r="E1856" s="127">
        <v>1</v>
      </c>
      <c r="F1856" s="127">
        <v>1</v>
      </c>
      <c r="G1856" s="128" t="s">
        <v>25</v>
      </c>
      <c r="H1856" s="204"/>
      <c r="I1856" s="46">
        <f t="shared" ref="I1856" si="584">$H$1854*$F$1854/F1856</f>
        <v>2</v>
      </c>
      <c r="J1856" s="425"/>
      <c r="K1856" s="361">
        <v>0</v>
      </c>
      <c r="L1856" s="216">
        <f t="shared" ref="L1856" si="585">I1856*K1856</f>
        <v>0</v>
      </c>
      <c r="M1856" s="324">
        <f t="shared" ref="M1856" si="586">K1856/F1856</f>
        <v>0</v>
      </c>
    </row>
    <row r="1857" spans="1:13" ht="15" customHeight="1" x14ac:dyDescent="0.2">
      <c r="A1857" s="122"/>
      <c r="B1857" s="123"/>
      <c r="C1857" s="170"/>
      <c r="D1857" s="171"/>
      <c r="E1857" s="127"/>
      <c r="F1857" s="127"/>
      <c r="G1857" s="128"/>
      <c r="H1857" s="161"/>
      <c r="I1857" s="45"/>
      <c r="J1857" s="396"/>
      <c r="K1857" s="397"/>
      <c r="L1857" s="391"/>
      <c r="M1857" s="398"/>
    </row>
    <row r="1858" spans="1:13" ht="15" customHeight="1" thickBot="1" x14ac:dyDescent="0.25">
      <c r="A1858" s="226"/>
      <c r="B1858" s="286"/>
      <c r="C1858" s="228"/>
      <c r="D1858" s="287"/>
      <c r="E1858" s="230"/>
      <c r="F1858" s="230"/>
      <c r="G1858" s="231"/>
      <c r="H1858" s="166"/>
      <c r="I1858" s="42"/>
      <c r="J1858" s="385"/>
      <c r="K1858" s="386"/>
      <c r="L1858" s="387"/>
      <c r="M1858" s="388"/>
    </row>
    <row r="1859" spans="1:13" ht="15" customHeight="1" thickBot="1" x14ac:dyDescent="0.25">
      <c r="A1859" s="232">
        <v>803330</v>
      </c>
      <c r="B1859" s="233" t="s">
        <v>1353</v>
      </c>
      <c r="C1859" s="443" t="s">
        <v>1162</v>
      </c>
      <c r="D1859" s="524"/>
      <c r="E1859" s="525"/>
      <c r="F1859" s="525">
        <v>1</v>
      </c>
      <c r="G1859" s="566" t="s">
        <v>25</v>
      </c>
      <c r="H1859" s="156">
        <v>2</v>
      </c>
      <c r="I1859" s="51">
        <f>$H$1859*$F$1859/F1859</f>
        <v>2</v>
      </c>
      <c r="J1859" s="358"/>
      <c r="K1859" s="359">
        <v>0</v>
      </c>
      <c r="L1859" s="216">
        <f>I1859*K1859</f>
        <v>0</v>
      </c>
      <c r="M1859" s="324">
        <f>K1859/F1859</f>
        <v>0</v>
      </c>
    </row>
    <row r="1860" spans="1:13" ht="15" customHeight="1" x14ac:dyDescent="0.2">
      <c r="A1860" s="122"/>
      <c r="B1860" s="123" t="s">
        <v>1354</v>
      </c>
      <c r="C1860" s="128" t="s">
        <v>555</v>
      </c>
      <c r="D1860" s="191">
        <v>8155</v>
      </c>
      <c r="E1860" s="234">
        <v>1</v>
      </c>
      <c r="F1860" s="234">
        <v>1</v>
      </c>
      <c r="G1860" s="128" t="s">
        <v>25</v>
      </c>
      <c r="H1860" s="224"/>
      <c r="I1860" s="46">
        <f t="shared" ref="I1860" si="587">$H$1859*$F$1859/F1860</f>
        <v>2</v>
      </c>
      <c r="J1860" s="425"/>
      <c r="K1860" s="361">
        <v>0</v>
      </c>
      <c r="L1860" s="216">
        <f t="shared" ref="L1860" si="588">I1860*K1860</f>
        <v>0</v>
      </c>
      <c r="M1860" s="324">
        <f t="shared" ref="M1860" si="589">K1860/F1860</f>
        <v>0</v>
      </c>
    </row>
    <row r="1861" spans="1:13" ht="15" customHeight="1" x14ac:dyDescent="0.2">
      <c r="A1861" s="122"/>
      <c r="B1861" s="123"/>
      <c r="C1861" s="170" t="s">
        <v>552</v>
      </c>
      <c r="D1861" s="171" t="s">
        <v>1355</v>
      </c>
      <c r="E1861" s="127">
        <v>2</v>
      </c>
      <c r="F1861" s="127">
        <v>1</v>
      </c>
      <c r="G1861" s="128" t="s">
        <v>25</v>
      </c>
      <c r="H1861" s="204"/>
      <c r="I1861" s="46">
        <f t="shared" ref="I1861" si="590">$H$1859*$F$1859/F1861</f>
        <v>2</v>
      </c>
      <c r="J1861" s="425"/>
      <c r="K1861" s="361">
        <v>0</v>
      </c>
      <c r="L1861" s="216">
        <f t="shared" ref="L1861" si="591">I1861*K1861</f>
        <v>0</v>
      </c>
      <c r="M1861" s="324">
        <f t="shared" ref="M1861" si="592">K1861/F1861</f>
        <v>0</v>
      </c>
    </row>
    <row r="1862" spans="1:13" ht="15" customHeight="1" x14ac:dyDescent="0.2">
      <c r="A1862" s="122"/>
      <c r="B1862" s="123"/>
      <c r="C1862" s="170"/>
      <c r="D1862" s="171"/>
      <c r="E1862" s="127"/>
      <c r="F1862" s="127"/>
      <c r="G1862" s="128"/>
      <c r="H1862" s="161"/>
      <c r="I1862" s="45"/>
      <c r="J1862" s="396"/>
      <c r="K1862" s="397"/>
      <c r="L1862" s="391"/>
      <c r="M1862" s="398"/>
    </row>
    <row r="1863" spans="1:13" ht="15" customHeight="1" thickBot="1" x14ac:dyDescent="0.25">
      <c r="A1863" s="122"/>
      <c r="B1863" s="123"/>
      <c r="C1863" s="170"/>
      <c r="D1863" s="171"/>
      <c r="E1863" s="127"/>
      <c r="F1863" s="127"/>
      <c r="G1863" s="128"/>
      <c r="H1863" s="161"/>
      <c r="I1863" s="36"/>
      <c r="J1863" s="396"/>
      <c r="K1863" s="397"/>
      <c r="L1863" s="391"/>
      <c r="M1863" s="398"/>
    </row>
    <row r="1864" spans="1:13" ht="15" customHeight="1" thickBot="1" x14ac:dyDescent="0.25">
      <c r="A1864" s="113">
        <v>803340</v>
      </c>
      <c r="B1864" s="114" t="s">
        <v>1356</v>
      </c>
      <c r="C1864" s="115" t="s">
        <v>58</v>
      </c>
      <c r="D1864" s="168">
        <v>3694104</v>
      </c>
      <c r="E1864" s="116">
        <v>3</v>
      </c>
      <c r="F1864" s="116">
        <v>3</v>
      </c>
      <c r="G1864" s="115" t="s">
        <v>23</v>
      </c>
      <c r="H1864" s="117">
        <v>0</v>
      </c>
      <c r="I1864" s="58">
        <f>$H$1864*$F$1864/F1864</f>
        <v>0</v>
      </c>
      <c r="J1864" s="370"/>
      <c r="K1864" s="371">
        <v>0</v>
      </c>
      <c r="L1864" s="177">
        <f>I1864*K1864</f>
        <v>0</v>
      </c>
      <c r="M1864" s="326">
        <f>K1864/F1864</f>
        <v>0</v>
      </c>
    </row>
    <row r="1865" spans="1:13" ht="15" customHeight="1" x14ac:dyDescent="0.2">
      <c r="A1865" s="122"/>
      <c r="B1865" s="123" t="s">
        <v>1357</v>
      </c>
      <c r="C1865" s="170" t="s">
        <v>248</v>
      </c>
      <c r="D1865" s="171" t="s">
        <v>1358</v>
      </c>
      <c r="E1865" s="127">
        <v>3</v>
      </c>
      <c r="F1865" s="127">
        <v>3</v>
      </c>
      <c r="G1865" s="128" t="s">
        <v>23</v>
      </c>
      <c r="H1865" s="224"/>
      <c r="I1865" s="46">
        <f t="shared" ref="I1865:I1867" si="593">$H$1864*$F$1864/F1865</f>
        <v>0</v>
      </c>
      <c r="J1865" s="425"/>
      <c r="K1865" s="361">
        <v>0</v>
      </c>
      <c r="L1865" s="216">
        <f t="shared" ref="L1865:L1867" si="594">I1865*K1865</f>
        <v>0</v>
      </c>
      <c r="M1865" s="324">
        <f t="shared" ref="M1865:M1867" si="595">K1865/F1865</f>
        <v>0</v>
      </c>
    </row>
    <row r="1866" spans="1:13" ht="15" customHeight="1" x14ac:dyDescent="0.2">
      <c r="A1866" s="122"/>
      <c r="B1866" s="123"/>
      <c r="C1866" s="170" t="s">
        <v>120</v>
      </c>
      <c r="D1866" s="171" t="s">
        <v>1359</v>
      </c>
      <c r="E1866" s="127">
        <v>5</v>
      </c>
      <c r="F1866" s="127">
        <v>5</v>
      </c>
      <c r="G1866" s="128" t="s">
        <v>23</v>
      </c>
      <c r="H1866" s="204"/>
      <c r="I1866" s="46">
        <f t="shared" si="593"/>
        <v>0</v>
      </c>
      <c r="J1866" s="425"/>
      <c r="K1866" s="361">
        <v>0</v>
      </c>
      <c r="L1866" s="216">
        <f t="shared" si="594"/>
        <v>0</v>
      </c>
      <c r="M1866" s="324">
        <f t="shared" si="595"/>
        <v>0</v>
      </c>
    </row>
    <row r="1867" spans="1:13" ht="15" customHeight="1" thickBot="1" x14ac:dyDescent="0.25">
      <c r="A1867" s="122"/>
      <c r="B1867" s="123"/>
      <c r="C1867" s="170" t="s">
        <v>49</v>
      </c>
      <c r="D1867" s="171" t="s">
        <v>1360</v>
      </c>
      <c r="E1867" s="127">
        <v>5</v>
      </c>
      <c r="F1867" s="127">
        <v>5</v>
      </c>
      <c r="G1867" s="128" t="s">
        <v>23</v>
      </c>
      <c r="H1867" s="204"/>
      <c r="I1867" s="46">
        <f t="shared" si="593"/>
        <v>0</v>
      </c>
      <c r="J1867" s="425"/>
      <c r="K1867" s="361">
        <v>0</v>
      </c>
      <c r="L1867" s="216">
        <f t="shared" si="594"/>
        <v>0</v>
      </c>
      <c r="M1867" s="324">
        <f t="shared" si="595"/>
        <v>0</v>
      </c>
    </row>
    <row r="1868" spans="1:13" ht="12.75" customHeight="1" thickBot="1" x14ac:dyDescent="0.25">
      <c r="A1868" s="414"/>
      <c r="B1868" s="441" t="s">
        <v>31</v>
      </c>
      <c r="C1868" s="415"/>
      <c r="D1868" s="174"/>
      <c r="E1868" s="165"/>
      <c r="F1868" s="165">
        <v>1</v>
      </c>
      <c r="G1868" s="277" t="s">
        <v>25</v>
      </c>
      <c r="H1868" s="140">
        <v>0</v>
      </c>
      <c r="I1868" s="14">
        <f>H1868</f>
        <v>0</v>
      </c>
      <c r="J1868" s="220"/>
      <c r="K1868" s="221">
        <v>0</v>
      </c>
      <c r="L1868" s="216">
        <f>I1868*K1868</f>
        <v>0</v>
      </c>
      <c r="M1868" s="217">
        <f>K1868/F1868</f>
        <v>0</v>
      </c>
    </row>
    <row r="1869" spans="1:13" ht="15" customHeight="1" thickBot="1" x14ac:dyDescent="0.25">
      <c r="A1869" s="122"/>
      <c r="B1869" s="123"/>
      <c r="C1869" s="170"/>
      <c r="D1869" s="171"/>
      <c r="E1869" s="127"/>
      <c r="F1869" s="127"/>
      <c r="G1869" s="128"/>
      <c r="H1869" s="161"/>
      <c r="I1869" s="36"/>
      <c r="J1869" s="396"/>
      <c r="K1869" s="397"/>
      <c r="L1869" s="391"/>
      <c r="M1869" s="398"/>
    </row>
    <row r="1870" spans="1:13" ht="15" customHeight="1" thickBot="1" x14ac:dyDescent="0.25">
      <c r="A1870" s="113">
        <v>803350</v>
      </c>
      <c r="B1870" s="114" t="s">
        <v>1361</v>
      </c>
      <c r="C1870" s="210" t="s">
        <v>58</v>
      </c>
      <c r="D1870" s="168">
        <v>36900</v>
      </c>
      <c r="E1870" s="208">
        <v>6</v>
      </c>
      <c r="F1870" s="208">
        <v>6</v>
      </c>
      <c r="G1870" s="115" t="s">
        <v>23</v>
      </c>
      <c r="H1870" s="117">
        <v>100</v>
      </c>
      <c r="I1870" s="58">
        <f>$H$1870*$F$1870/F1870</f>
        <v>100</v>
      </c>
      <c r="J1870" s="370"/>
      <c r="K1870" s="371">
        <v>0</v>
      </c>
      <c r="L1870" s="177">
        <f>I1870*K1870</f>
        <v>0</v>
      </c>
      <c r="M1870" s="326">
        <f>K1870/F1870</f>
        <v>0</v>
      </c>
    </row>
    <row r="1871" spans="1:13" ht="15" customHeight="1" x14ac:dyDescent="0.2">
      <c r="A1871" s="122"/>
      <c r="B1871" s="123" t="s">
        <v>1362</v>
      </c>
      <c r="C1871" s="123" t="s">
        <v>248</v>
      </c>
      <c r="D1871" s="127">
        <v>119</v>
      </c>
      <c r="E1871" s="127">
        <v>6</v>
      </c>
      <c r="F1871" s="127">
        <v>6</v>
      </c>
      <c r="G1871" s="128" t="s">
        <v>23</v>
      </c>
      <c r="H1871" s="224"/>
      <c r="I1871" s="46">
        <f t="shared" ref="I1871:I1873" si="596">$H$1870*$F$1870/F1871</f>
        <v>100</v>
      </c>
      <c r="J1871" s="425"/>
      <c r="K1871" s="361">
        <v>0</v>
      </c>
      <c r="L1871" s="216">
        <f t="shared" ref="L1871:L1873" si="597">I1871*K1871</f>
        <v>0</v>
      </c>
      <c r="M1871" s="324">
        <f t="shared" ref="M1871:M1873" si="598">K1871/F1871</f>
        <v>0</v>
      </c>
    </row>
    <row r="1872" spans="1:13" ht="15" customHeight="1" x14ac:dyDescent="0.2">
      <c r="A1872" s="122"/>
      <c r="B1872" s="123"/>
      <c r="C1872" s="123" t="s">
        <v>120</v>
      </c>
      <c r="D1872" s="127" t="s">
        <v>1363</v>
      </c>
      <c r="E1872" s="127">
        <v>6</v>
      </c>
      <c r="F1872" s="127">
        <v>6</v>
      </c>
      <c r="G1872" s="128" t="s">
        <v>23</v>
      </c>
      <c r="H1872" s="204"/>
      <c r="I1872" s="46">
        <f t="shared" si="596"/>
        <v>100</v>
      </c>
      <c r="J1872" s="425"/>
      <c r="K1872" s="361">
        <v>0</v>
      </c>
      <c r="L1872" s="216">
        <f t="shared" si="597"/>
        <v>0</v>
      </c>
      <c r="M1872" s="324">
        <f t="shared" si="598"/>
        <v>0</v>
      </c>
    </row>
    <row r="1873" spans="1:13" ht="15" customHeight="1" thickBot="1" x14ac:dyDescent="0.25">
      <c r="A1873" s="122"/>
      <c r="B1873" s="123"/>
      <c r="C1873" s="123" t="s">
        <v>49</v>
      </c>
      <c r="D1873" s="127" t="s">
        <v>1364</v>
      </c>
      <c r="E1873" s="127">
        <v>12</v>
      </c>
      <c r="F1873" s="127">
        <v>6</v>
      </c>
      <c r="G1873" s="128" t="s">
        <v>23</v>
      </c>
      <c r="H1873" s="204"/>
      <c r="I1873" s="46">
        <f t="shared" si="596"/>
        <v>100</v>
      </c>
      <c r="J1873" s="425"/>
      <c r="K1873" s="361">
        <v>0</v>
      </c>
      <c r="L1873" s="216">
        <f t="shared" si="597"/>
        <v>0</v>
      </c>
      <c r="M1873" s="324">
        <f t="shared" si="598"/>
        <v>0</v>
      </c>
    </row>
    <row r="1874" spans="1:13" ht="12.75" customHeight="1" thickBot="1" x14ac:dyDescent="0.25">
      <c r="A1874" s="414"/>
      <c r="B1874" s="441" t="s">
        <v>31</v>
      </c>
      <c r="C1874" s="415"/>
      <c r="D1874" s="174"/>
      <c r="E1874" s="165"/>
      <c r="F1874" s="165">
        <v>1</v>
      </c>
      <c r="G1874" s="277" t="s">
        <v>25</v>
      </c>
      <c r="H1874" s="140">
        <v>0</v>
      </c>
      <c r="I1874" s="14">
        <f>H1874</f>
        <v>0</v>
      </c>
      <c r="J1874" s="220"/>
      <c r="K1874" s="221">
        <v>0</v>
      </c>
      <c r="L1874" s="216">
        <f>I1874*K1874</f>
        <v>0</v>
      </c>
      <c r="M1874" s="217">
        <f>K1874/F1874</f>
        <v>0</v>
      </c>
    </row>
    <row r="1875" spans="1:13" ht="15" customHeight="1" thickBot="1" x14ac:dyDescent="0.25">
      <c r="A1875" s="122"/>
      <c r="B1875" s="123"/>
      <c r="C1875" s="190"/>
      <c r="D1875" s="203"/>
      <c r="E1875" s="192"/>
      <c r="F1875" s="192"/>
      <c r="G1875" s="181"/>
      <c r="H1875" s="161"/>
      <c r="I1875" s="36"/>
      <c r="J1875" s="396"/>
      <c r="K1875" s="397"/>
      <c r="L1875" s="391"/>
      <c r="M1875" s="398"/>
    </row>
    <row r="1876" spans="1:13" ht="15" customHeight="1" thickBot="1" x14ac:dyDescent="0.25">
      <c r="A1876" s="113">
        <v>803360</v>
      </c>
      <c r="B1876" s="114" t="s">
        <v>1365</v>
      </c>
      <c r="C1876" s="115" t="s">
        <v>29</v>
      </c>
      <c r="D1876" s="202">
        <v>47093</v>
      </c>
      <c r="E1876" s="116">
        <v>12</v>
      </c>
      <c r="F1876" s="116">
        <v>12</v>
      </c>
      <c r="G1876" s="290" t="s">
        <v>23</v>
      </c>
      <c r="H1876" s="117">
        <v>12</v>
      </c>
      <c r="I1876" s="58">
        <f>$H$1876*$F$1876/F1876</f>
        <v>12</v>
      </c>
      <c r="J1876" s="370"/>
      <c r="K1876" s="371">
        <v>0</v>
      </c>
      <c r="L1876" s="177">
        <f>I1876*K1876</f>
        <v>0</v>
      </c>
      <c r="M1876" s="326">
        <f>K1876/F1876</f>
        <v>0</v>
      </c>
    </row>
    <row r="1877" spans="1:13" ht="15" customHeight="1" thickBot="1" x14ac:dyDescent="0.25">
      <c r="A1877" s="122"/>
      <c r="B1877" s="123" t="s">
        <v>1366</v>
      </c>
      <c r="C1877" s="328"/>
      <c r="D1877" s="328"/>
      <c r="E1877" s="197"/>
      <c r="F1877" s="123"/>
      <c r="G1877" s="123"/>
      <c r="H1877" s="129"/>
      <c r="I1877" s="36"/>
      <c r="J1877" s="396"/>
      <c r="K1877" s="397"/>
      <c r="L1877" s="391"/>
      <c r="M1877" s="398"/>
    </row>
    <row r="1878" spans="1:13" ht="12.75" customHeight="1" thickBot="1" x14ac:dyDescent="0.25">
      <c r="A1878" s="414"/>
      <c r="B1878" s="441"/>
      <c r="C1878" s="567" t="s">
        <v>29</v>
      </c>
      <c r="D1878" s="568">
        <v>47093</v>
      </c>
      <c r="E1878" s="569">
        <v>12</v>
      </c>
      <c r="F1878" s="165">
        <v>1</v>
      </c>
      <c r="G1878" s="277" t="s">
        <v>25</v>
      </c>
      <c r="H1878" s="140">
        <v>0</v>
      </c>
      <c r="I1878" s="14">
        <f>H1878</f>
        <v>0</v>
      </c>
      <c r="J1878" s="220"/>
      <c r="K1878" s="221">
        <v>0</v>
      </c>
      <c r="L1878" s="216">
        <f>I1878*K1878</f>
        <v>0</v>
      </c>
      <c r="M1878" s="217">
        <f>K1878/F1878</f>
        <v>0</v>
      </c>
    </row>
    <row r="1879" spans="1:13" ht="15" customHeight="1" thickBot="1" x14ac:dyDescent="0.25">
      <c r="A1879" s="226"/>
      <c r="B1879" s="227"/>
      <c r="C1879" s="286"/>
      <c r="D1879" s="230"/>
      <c r="E1879" s="230"/>
      <c r="F1879" s="230"/>
      <c r="G1879" s="286"/>
      <c r="H1879" s="166"/>
      <c r="I1879" s="42"/>
      <c r="J1879" s="385"/>
      <c r="K1879" s="386"/>
      <c r="L1879" s="387"/>
      <c r="M1879" s="388"/>
    </row>
    <row r="1880" spans="1:13" ht="15" customHeight="1" thickBot="1" x14ac:dyDescent="0.25">
      <c r="A1880" s="232">
        <v>803370</v>
      </c>
      <c r="B1880" s="233" t="s">
        <v>1367</v>
      </c>
      <c r="C1880" s="128" t="s">
        <v>42</v>
      </c>
      <c r="D1880" s="234">
        <v>571116</v>
      </c>
      <c r="E1880" s="234">
        <v>6</v>
      </c>
      <c r="F1880" s="234">
        <v>6</v>
      </c>
      <c r="G1880" s="339" t="s">
        <v>23</v>
      </c>
      <c r="H1880" s="156">
        <v>0</v>
      </c>
      <c r="I1880" s="51">
        <f>$H$1880*$F$1880/F1880</f>
        <v>0</v>
      </c>
      <c r="J1880" s="358"/>
      <c r="K1880" s="359">
        <v>0</v>
      </c>
      <c r="L1880" s="188">
        <f>I1880*K1880</f>
        <v>0</v>
      </c>
      <c r="M1880" s="334">
        <f>K1880/F1880</f>
        <v>0</v>
      </c>
    </row>
    <row r="1881" spans="1:13" ht="15" customHeight="1" x14ac:dyDescent="0.2">
      <c r="A1881" s="122"/>
      <c r="B1881" s="197" t="s">
        <v>1407</v>
      </c>
      <c r="C1881" s="197" t="s">
        <v>47</v>
      </c>
      <c r="D1881" s="192" t="s">
        <v>1368</v>
      </c>
      <c r="E1881" s="192">
        <v>12</v>
      </c>
      <c r="F1881" s="192">
        <v>6</v>
      </c>
      <c r="G1881" s="197" t="s">
        <v>23</v>
      </c>
      <c r="H1881" s="224"/>
      <c r="I1881" s="46">
        <f t="shared" ref="I1881:I1882" si="599">$H$1880*$F$1880/F1881</f>
        <v>0</v>
      </c>
      <c r="J1881" s="405"/>
      <c r="K1881" s="406">
        <v>0</v>
      </c>
      <c r="L1881" s="199">
        <f t="shared" ref="L1881:L1882" si="600">I1881*K1881</f>
        <v>0</v>
      </c>
      <c r="M1881" s="219">
        <f t="shared" ref="M1881:M1882" si="601">K1881/F1881</f>
        <v>0</v>
      </c>
    </row>
    <row r="1882" spans="1:13" ht="15" customHeight="1" thickBot="1" x14ac:dyDescent="0.25">
      <c r="A1882" s="271"/>
      <c r="B1882" s="272"/>
      <c r="C1882" s="273" t="s">
        <v>49</v>
      </c>
      <c r="D1882" s="274" t="s">
        <v>1406</v>
      </c>
      <c r="E1882" s="275">
        <v>60</v>
      </c>
      <c r="F1882" s="275">
        <v>6</v>
      </c>
      <c r="G1882" s="276" t="s">
        <v>23</v>
      </c>
      <c r="H1882" s="353"/>
      <c r="I1882" s="46">
        <f t="shared" si="599"/>
        <v>0</v>
      </c>
      <c r="J1882" s="405"/>
      <c r="K1882" s="406">
        <v>0</v>
      </c>
      <c r="L1882" s="199">
        <f t="shared" si="600"/>
        <v>0</v>
      </c>
      <c r="M1882" s="219">
        <f t="shared" si="601"/>
        <v>0</v>
      </c>
    </row>
    <row r="1883" spans="1:13" ht="12.75" customHeight="1" thickBot="1" x14ac:dyDescent="0.25">
      <c r="A1883" s="414"/>
      <c r="B1883" s="456" t="s">
        <v>31</v>
      </c>
      <c r="C1883" s="447"/>
      <c r="D1883" s="366"/>
      <c r="E1883" s="137"/>
      <c r="F1883" s="137">
        <v>1</v>
      </c>
      <c r="G1883" s="277" t="s">
        <v>25</v>
      </c>
      <c r="H1883" s="140">
        <v>0</v>
      </c>
      <c r="I1883" s="14">
        <f>H1883</f>
        <v>0</v>
      </c>
      <c r="J1883" s="220"/>
      <c r="K1883" s="221">
        <v>0</v>
      </c>
      <c r="L1883" s="216">
        <f>I1883*K1883</f>
        <v>0</v>
      </c>
      <c r="M1883" s="217">
        <f>K1883/F1883</f>
        <v>0</v>
      </c>
    </row>
    <row r="1884" spans="1:13" ht="15" customHeight="1" thickBot="1" x14ac:dyDescent="0.25">
      <c r="A1884" s="141"/>
      <c r="B1884" s="142"/>
      <c r="C1884" s="143"/>
      <c r="D1884" s="191"/>
      <c r="E1884" s="145"/>
      <c r="F1884" s="146"/>
      <c r="G1884" s="147"/>
      <c r="H1884" s="148"/>
      <c r="I1884" s="43"/>
      <c r="J1884" s="389"/>
      <c r="K1884" s="390"/>
      <c r="L1884" s="391"/>
      <c r="M1884" s="392"/>
    </row>
    <row r="1885" spans="1:13" ht="15" customHeight="1" thickBot="1" x14ac:dyDescent="0.25">
      <c r="A1885" s="113">
        <v>803380</v>
      </c>
      <c r="B1885" s="114" t="s">
        <v>1369</v>
      </c>
      <c r="C1885" s="170" t="s">
        <v>29</v>
      </c>
      <c r="D1885" s="116">
        <v>47002</v>
      </c>
      <c r="E1885" s="127">
        <v>12</v>
      </c>
      <c r="F1885" s="127">
        <v>12</v>
      </c>
      <c r="G1885" s="115" t="s">
        <v>23</v>
      </c>
      <c r="H1885" s="117">
        <v>0</v>
      </c>
      <c r="I1885" s="58">
        <f>$H$1885*$F$1885/F1885</f>
        <v>0</v>
      </c>
      <c r="J1885" s="370"/>
      <c r="K1885" s="371">
        <v>0</v>
      </c>
      <c r="L1885" s="177">
        <f>I1885*K1885</f>
        <v>0</v>
      </c>
      <c r="M1885" s="326">
        <f>K1885/F1885</f>
        <v>0</v>
      </c>
    </row>
    <row r="1886" spans="1:13" ht="15" customHeight="1" thickBot="1" x14ac:dyDescent="0.25">
      <c r="A1886" s="122"/>
      <c r="B1886" s="123" t="s">
        <v>1366</v>
      </c>
      <c r="C1886" s="328"/>
      <c r="D1886" s="328"/>
      <c r="E1886" s="192"/>
      <c r="F1886" s="127"/>
      <c r="G1886" s="123"/>
      <c r="H1886" s="129"/>
      <c r="I1886" s="36"/>
      <c r="J1886" s="396"/>
      <c r="K1886" s="397"/>
      <c r="L1886" s="391"/>
      <c r="M1886" s="398"/>
    </row>
    <row r="1887" spans="1:13" ht="12.75" customHeight="1" thickBot="1" x14ac:dyDescent="0.25">
      <c r="A1887" s="414"/>
      <c r="B1887" s="441"/>
      <c r="C1887" s="567" t="s">
        <v>29</v>
      </c>
      <c r="D1887" s="569">
        <v>47002</v>
      </c>
      <c r="E1887" s="569">
        <v>12</v>
      </c>
      <c r="F1887" s="165">
        <v>1</v>
      </c>
      <c r="G1887" s="277" t="s">
        <v>25</v>
      </c>
      <c r="H1887" s="140">
        <v>0</v>
      </c>
      <c r="I1887" s="14">
        <f>H1887</f>
        <v>0</v>
      </c>
      <c r="J1887" s="220"/>
      <c r="K1887" s="221">
        <v>0</v>
      </c>
      <c r="L1887" s="216">
        <f>I1887*K1887</f>
        <v>0</v>
      </c>
      <c r="M1887" s="217">
        <f>K1887/F1887</f>
        <v>0</v>
      </c>
    </row>
    <row r="1888" spans="1:13" ht="15" customHeight="1" thickBot="1" x14ac:dyDescent="0.25">
      <c r="A1888" s="122"/>
      <c r="B1888" s="283"/>
      <c r="C1888" s="570"/>
      <c r="D1888" s="203"/>
      <c r="E1888" s="192"/>
      <c r="F1888" s="192"/>
      <c r="G1888" s="197"/>
      <c r="H1888" s="252"/>
      <c r="I1888" s="36"/>
      <c r="J1888" s="396"/>
      <c r="K1888" s="397"/>
      <c r="L1888" s="391"/>
      <c r="M1888" s="398"/>
    </row>
    <row r="1889" spans="1:13" ht="15" customHeight="1" thickBot="1" x14ac:dyDescent="0.25">
      <c r="A1889" s="113">
        <v>803390</v>
      </c>
      <c r="B1889" s="114" t="s">
        <v>1370</v>
      </c>
      <c r="C1889" s="571" t="s">
        <v>1371</v>
      </c>
      <c r="D1889" s="202">
        <v>571210</v>
      </c>
      <c r="E1889" s="116">
        <v>6</v>
      </c>
      <c r="F1889" s="116">
        <v>6</v>
      </c>
      <c r="G1889" s="290" t="s">
        <v>23</v>
      </c>
      <c r="H1889" s="117">
        <v>0</v>
      </c>
      <c r="I1889" s="58">
        <f>$H$1889*$F$1889/F1889</f>
        <v>0</v>
      </c>
      <c r="J1889" s="370"/>
      <c r="K1889" s="371">
        <v>0</v>
      </c>
      <c r="L1889" s="120">
        <f>I1889*K1889</f>
        <v>0</v>
      </c>
      <c r="M1889" s="413">
        <f>K1889/F1889</f>
        <v>0</v>
      </c>
    </row>
    <row r="1890" spans="1:13" ht="15" customHeight="1" x14ac:dyDescent="0.2">
      <c r="A1890" s="122"/>
      <c r="B1890" s="123" t="s">
        <v>1407</v>
      </c>
      <c r="C1890" s="170" t="s">
        <v>47</v>
      </c>
      <c r="D1890" s="171" t="s">
        <v>1372</v>
      </c>
      <c r="E1890" s="127">
        <v>12</v>
      </c>
      <c r="F1890" s="127">
        <v>6</v>
      </c>
      <c r="G1890" s="123" t="s">
        <v>23</v>
      </c>
      <c r="H1890" s="224"/>
      <c r="I1890" s="46">
        <f t="shared" ref="I1890:I1891" si="602">$H$1889*$F$1889/F1890</f>
        <v>0</v>
      </c>
      <c r="J1890" s="405"/>
      <c r="K1890" s="406">
        <v>0</v>
      </c>
      <c r="L1890" s="199">
        <f t="shared" ref="L1890:L1891" si="603">I1890*K1890</f>
        <v>0</v>
      </c>
      <c r="M1890" s="219">
        <f t="shared" ref="M1890:M1891" si="604">K1890/F1890</f>
        <v>0</v>
      </c>
    </row>
    <row r="1891" spans="1:13" ht="15" customHeight="1" thickBot="1" x14ac:dyDescent="0.25">
      <c r="A1891" s="271"/>
      <c r="C1891" s="420" t="s">
        <v>49</v>
      </c>
      <c r="D1891" s="314" t="s">
        <v>1408</v>
      </c>
      <c r="E1891" s="572">
        <v>72</v>
      </c>
      <c r="F1891" s="572">
        <v>6</v>
      </c>
      <c r="G1891" s="300" t="s">
        <v>23</v>
      </c>
      <c r="H1891" s="353"/>
      <c r="I1891" s="46">
        <f t="shared" si="602"/>
        <v>0</v>
      </c>
      <c r="J1891" s="405"/>
      <c r="K1891" s="406">
        <v>0</v>
      </c>
      <c r="L1891" s="199">
        <f t="shared" si="603"/>
        <v>0</v>
      </c>
      <c r="M1891" s="219">
        <f t="shared" si="604"/>
        <v>0</v>
      </c>
    </row>
    <row r="1892" spans="1:13" ht="12.75" customHeight="1" thickBot="1" x14ac:dyDescent="0.25">
      <c r="A1892" s="414"/>
      <c r="B1892" s="441" t="s">
        <v>31</v>
      </c>
      <c r="C1892" s="415"/>
      <c r="D1892" s="174"/>
      <c r="E1892" s="165"/>
      <c r="F1892" s="165">
        <v>1</v>
      </c>
      <c r="G1892" s="277" t="s">
        <v>25</v>
      </c>
      <c r="H1892" s="140">
        <v>0</v>
      </c>
      <c r="I1892" s="14">
        <f>H1892</f>
        <v>0</v>
      </c>
      <c r="J1892" s="220"/>
      <c r="K1892" s="221">
        <v>0</v>
      </c>
      <c r="L1892" s="216">
        <f>I1892*K1892</f>
        <v>0</v>
      </c>
      <c r="M1892" s="217">
        <f>K1892/F1892</f>
        <v>0</v>
      </c>
    </row>
    <row r="1893" spans="1:13" ht="15" customHeight="1" thickBot="1" x14ac:dyDescent="0.25">
      <c r="A1893" s="141"/>
      <c r="B1893" s="142"/>
      <c r="C1893" s="143"/>
      <c r="D1893" s="191"/>
      <c r="E1893" s="145"/>
      <c r="F1893" s="146"/>
      <c r="G1893" s="147"/>
      <c r="H1893" s="148"/>
      <c r="I1893" s="43"/>
      <c r="J1893" s="389"/>
      <c r="K1893" s="390"/>
      <c r="L1893" s="391"/>
      <c r="M1893" s="392"/>
    </row>
    <row r="1894" spans="1:13" ht="15" customHeight="1" thickBot="1" x14ac:dyDescent="0.25">
      <c r="A1894" s="113">
        <v>803400</v>
      </c>
      <c r="B1894" s="114" t="s">
        <v>1373</v>
      </c>
      <c r="C1894" s="190" t="s">
        <v>29</v>
      </c>
      <c r="D1894" s="208">
        <v>47005</v>
      </c>
      <c r="E1894" s="192">
        <v>12</v>
      </c>
      <c r="F1894" s="192">
        <v>12</v>
      </c>
      <c r="G1894" s="115" t="s">
        <v>23</v>
      </c>
      <c r="H1894" s="117">
        <v>0</v>
      </c>
      <c r="I1894" s="58">
        <f>$H$1894*$F$1894/F1894</f>
        <v>0</v>
      </c>
      <c r="J1894" s="370"/>
      <c r="K1894" s="371">
        <v>0</v>
      </c>
      <c r="L1894" s="177">
        <f>I1894*K1894</f>
        <v>0</v>
      </c>
      <c r="M1894" s="326">
        <f>K1894/F1894</f>
        <v>0</v>
      </c>
    </row>
    <row r="1895" spans="1:13" ht="15" customHeight="1" thickBot="1" x14ac:dyDescent="0.25">
      <c r="A1895" s="122"/>
      <c r="B1895" s="251" t="s">
        <v>1366</v>
      </c>
      <c r="C1895" s="545"/>
      <c r="D1895" s="545"/>
      <c r="E1895" s="546"/>
      <c r="F1895" s="309"/>
      <c r="G1895" s="170"/>
      <c r="H1895" s="129"/>
      <c r="I1895" s="36"/>
      <c r="J1895" s="396"/>
      <c r="K1895" s="397"/>
      <c r="L1895" s="391"/>
      <c r="M1895" s="398"/>
    </row>
    <row r="1896" spans="1:13" ht="12.75" customHeight="1" thickBot="1" x14ac:dyDescent="0.25">
      <c r="A1896" s="414"/>
      <c r="B1896" s="441"/>
      <c r="C1896" s="567" t="s">
        <v>29</v>
      </c>
      <c r="D1896" s="569">
        <v>47005</v>
      </c>
      <c r="E1896" s="569">
        <v>12</v>
      </c>
      <c r="F1896" s="165">
        <v>1</v>
      </c>
      <c r="G1896" s="277" t="s">
        <v>25</v>
      </c>
      <c r="H1896" s="140">
        <v>0</v>
      </c>
      <c r="I1896" s="14">
        <f>H1896</f>
        <v>0</v>
      </c>
      <c r="J1896" s="220"/>
      <c r="K1896" s="221">
        <v>0</v>
      </c>
      <c r="L1896" s="216">
        <f>I1896*K1896</f>
        <v>0</v>
      </c>
      <c r="M1896" s="217">
        <f>K1896/F1896</f>
        <v>0</v>
      </c>
    </row>
    <row r="1897" spans="1:13" ht="15" customHeight="1" thickBot="1" x14ac:dyDescent="0.25">
      <c r="A1897" s="226"/>
      <c r="B1897" s="286"/>
      <c r="C1897" s="286"/>
      <c r="D1897" s="230"/>
      <c r="E1897" s="230"/>
      <c r="F1897" s="230"/>
      <c r="G1897" s="231"/>
      <c r="H1897" s="481"/>
      <c r="I1897" s="42"/>
      <c r="J1897" s="385"/>
      <c r="K1897" s="386"/>
      <c r="L1897" s="387"/>
      <c r="M1897" s="388"/>
    </row>
    <row r="1898" spans="1:13" ht="15" customHeight="1" thickBot="1" x14ac:dyDescent="0.25">
      <c r="A1898" s="232">
        <v>803410</v>
      </c>
      <c r="B1898" s="233" t="s">
        <v>1374</v>
      </c>
      <c r="C1898" s="128" t="s">
        <v>1375</v>
      </c>
      <c r="D1898" s="234">
        <v>571216</v>
      </c>
      <c r="E1898" s="234">
        <v>6</v>
      </c>
      <c r="F1898" s="182">
        <v>6</v>
      </c>
      <c r="G1898" s="339" t="s">
        <v>23</v>
      </c>
      <c r="H1898" s="156">
        <v>0</v>
      </c>
      <c r="I1898" s="51">
        <f>$H$1898*$F$1898/F1898</f>
        <v>0</v>
      </c>
      <c r="J1898" s="358"/>
      <c r="K1898" s="359">
        <v>0</v>
      </c>
      <c r="L1898" s="188">
        <f>I1898*K1898</f>
        <v>0</v>
      </c>
      <c r="M1898" s="334">
        <f>K1898/F1898</f>
        <v>0</v>
      </c>
    </row>
    <row r="1899" spans="1:13" ht="15" customHeight="1" x14ac:dyDescent="0.2">
      <c r="A1899" s="122"/>
      <c r="B1899" s="251" t="s">
        <v>1407</v>
      </c>
      <c r="C1899" s="197" t="s">
        <v>47</v>
      </c>
      <c r="D1899" s="203" t="s">
        <v>1376</v>
      </c>
      <c r="E1899" s="192">
        <v>12</v>
      </c>
      <c r="F1899" s="546">
        <v>6</v>
      </c>
      <c r="G1899" s="190" t="s">
        <v>23</v>
      </c>
      <c r="H1899" s="224"/>
      <c r="I1899" s="46">
        <f t="shared" ref="I1899" si="605">$H$1898*$F$1898/F1899</f>
        <v>0</v>
      </c>
      <c r="J1899" s="405"/>
      <c r="K1899" s="406">
        <v>0</v>
      </c>
      <c r="L1899" s="199">
        <f t="shared" ref="L1899" si="606">I1899*K1899</f>
        <v>0</v>
      </c>
      <c r="M1899" s="219">
        <f t="shared" ref="M1899" si="607">K1899/F1899</f>
        <v>0</v>
      </c>
    </row>
    <row r="1900" spans="1:13" ht="15" customHeight="1" thickBot="1" x14ac:dyDescent="0.25">
      <c r="A1900" s="271"/>
      <c r="B1900" s="272"/>
      <c r="C1900" s="273" t="s">
        <v>49</v>
      </c>
      <c r="D1900" s="573" t="s">
        <v>1409</v>
      </c>
      <c r="E1900" s="574">
        <v>72</v>
      </c>
      <c r="F1900" s="574">
        <v>12</v>
      </c>
      <c r="G1900" s="276" t="s">
        <v>23</v>
      </c>
      <c r="H1900" s="353"/>
      <c r="I1900" s="46">
        <f t="shared" ref="I1900" si="608">$H$1898*$F$1898/F1900</f>
        <v>0</v>
      </c>
      <c r="J1900" s="405"/>
      <c r="K1900" s="406">
        <v>0</v>
      </c>
      <c r="L1900" s="199">
        <f t="shared" ref="L1900" si="609">I1900*K1900</f>
        <v>0</v>
      </c>
      <c r="M1900" s="219">
        <f t="shared" ref="M1900" si="610">K1900/F1900</f>
        <v>0</v>
      </c>
    </row>
    <row r="1901" spans="1:13" ht="15" customHeight="1" thickBot="1" x14ac:dyDescent="0.25">
      <c r="A1901" s="414"/>
      <c r="B1901" s="441" t="s">
        <v>31</v>
      </c>
      <c r="C1901" s="415"/>
      <c r="D1901" s="174"/>
      <c r="E1901" s="165"/>
      <c r="F1901" s="165">
        <v>1</v>
      </c>
      <c r="G1901" s="277" t="s">
        <v>25</v>
      </c>
      <c r="H1901" s="140">
        <v>0</v>
      </c>
      <c r="I1901" s="62">
        <f>H1901</f>
        <v>0</v>
      </c>
      <c r="J1901" s="265"/>
      <c r="K1901" s="221">
        <v>0</v>
      </c>
      <c r="L1901" s="216">
        <f>I1901*K1901</f>
        <v>0</v>
      </c>
      <c r="M1901" s="217">
        <f>K1901/F1901</f>
        <v>0</v>
      </c>
    </row>
    <row r="1902" spans="1:13" ht="12.75" customHeight="1" thickBot="1" x14ac:dyDescent="0.25">
      <c r="A1902" s="179"/>
      <c r="B1902" s="575"/>
      <c r="C1902" s="383"/>
      <c r="D1902" s="155"/>
      <c r="E1902" s="234"/>
      <c r="F1902" s="234"/>
      <c r="G1902" s="128"/>
      <c r="H1902" s="252"/>
      <c r="I1902" s="11"/>
      <c r="J1902" s="187"/>
      <c r="K1902" s="216"/>
      <c r="L1902" s="216"/>
      <c r="M1902" s="217"/>
    </row>
    <row r="1903" spans="1:13" ht="15" customHeight="1" thickBot="1" x14ac:dyDescent="0.25">
      <c r="A1903" s="576" t="s">
        <v>1377</v>
      </c>
      <c r="B1903" s="577"/>
      <c r="C1903" s="578"/>
      <c r="D1903" s="579"/>
      <c r="E1903" s="580"/>
      <c r="F1903" s="581"/>
      <c r="G1903" s="582"/>
      <c r="H1903" s="583"/>
      <c r="I1903" s="592"/>
      <c r="J1903" s="584"/>
      <c r="K1903" s="585"/>
      <c r="L1903" s="586"/>
      <c r="M1903" s="587"/>
    </row>
    <row r="1904" spans="1:13" ht="15" customHeight="1" thickBot="1" x14ac:dyDescent="0.25">
      <c r="A1904" s="232"/>
      <c r="B1904" s="233" t="s">
        <v>1522</v>
      </c>
      <c r="C1904" s="128"/>
      <c r="D1904" s="191"/>
      <c r="E1904" s="234">
        <v>12</v>
      </c>
      <c r="F1904" s="234">
        <v>12</v>
      </c>
      <c r="G1904" s="128" t="s">
        <v>1525</v>
      </c>
      <c r="H1904" s="156">
        <v>502</v>
      </c>
      <c r="I1904" s="51">
        <f>$H$1904*$F$1904/F1904</f>
        <v>502</v>
      </c>
      <c r="J1904" s="358"/>
      <c r="K1904" s="359">
        <v>0</v>
      </c>
      <c r="L1904" s="216">
        <f>I1904*K1904</f>
        <v>0</v>
      </c>
      <c r="M1904" s="324">
        <f>K1904/F1904</f>
        <v>0</v>
      </c>
    </row>
    <row r="1905" spans="1:13" ht="15" customHeight="1" x14ac:dyDescent="0.2">
      <c r="A1905" s="122"/>
      <c r="B1905" s="123" t="s">
        <v>1523</v>
      </c>
      <c r="C1905" s="170"/>
      <c r="D1905" s="171"/>
      <c r="E1905" s="127"/>
      <c r="F1905" s="127"/>
      <c r="G1905" s="128"/>
      <c r="H1905" s="129"/>
      <c r="I1905" s="36"/>
      <c r="J1905" s="396"/>
      <c r="K1905" s="397"/>
      <c r="L1905" s="391"/>
      <c r="M1905" s="398"/>
    </row>
    <row r="1906" spans="1:13" ht="15" customHeight="1" thickBot="1" x14ac:dyDescent="0.25">
      <c r="A1906" s="141"/>
      <c r="B1906" s="142"/>
      <c r="C1906" s="143"/>
      <c r="D1906" s="191"/>
      <c r="E1906" s="145"/>
      <c r="F1906" s="146"/>
      <c r="G1906" s="147"/>
      <c r="H1906" s="148"/>
      <c r="I1906" s="43"/>
      <c r="J1906" s="389"/>
      <c r="K1906" s="390"/>
      <c r="L1906" s="391"/>
      <c r="M1906" s="392"/>
    </row>
    <row r="1907" spans="1:13" ht="15" customHeight="1" thickBot="1" x14ac:dyDescent="0.25">
      <c r="A1907" s="113"/>
      <c r="B1907" s="114" t="s">
        <v>1524</v>
      </c>
      <c r="C1907" s="115"/>
      <c r="D1907" s="168"/>
      <c r="E1907" s="116">
        <v>6</v>
      </c>
      <c r="F1907" s="116">
        <v>6</v>
      </c>
      <c r="G1907" s="115" t="s">
        <v>1525</v>
      </c>
      <c r="H1907" s="117">
        <v>4</v>
      </c>
      <c r="I1907" s="58">
        <f>$H$1907*$F$1907/F1907</f>
        <v>4</v>
      </c>
      <c r="J1907" s="370"/>
      <c r="K1907" s="371">
        <v>0</v>
      </c>
      <c r="L1907" s="177">
        <f>I1907*K1907</f>
        <v>0</v>
      </c>
      <c r="M1907" s="326">
        <f>K1907/F1907</f>
        <v>0</v>
      </c>
    </row>
    <row r="1908" spans="1:13" ht="15" customHeight="1" x14ac:dyDescent="0.2">
      <c r="A1908" s="122"/>
      <c r="B1908" s="123"/>
      <c r="C1908" s="170"/>
      <c r="D1908" s="171"/>
      <c r="E1908" s="127"/>
      <c r="F1908" s="127"/>
      <c r="G1908" s="128"/>
      <c r="H1908" s="129"/>
      <c r="I1908" s="36"/>
      <c r="J1908" s="396"/>
      <c r="K1908" s="397"/>
      <c r="L1908" s="391"/>
      <c r="M1908" s="398"/>
    </row>
    <row r="1909" spans="1:13" ht="15" customHeight="1" x14ac:dyDescent="0.2">
      <c r="A1909" s="122"/>
      <c r="B1909" s="123"/>
      <c r="C1909" s="123"/>
      <c r="D1909" s="171"/>
      <c r="E1909" s="239"/>
      <c r="F1909" s="127"/>
      <c r="G1909" s="123"/>
      <c r="H1909" s="161"/>
      <c r="I1909" s="36"/>
      <c r="J1909" s="396"/>
      <c r="K1909" s="397"/>
      <c r="L1909" s="391"/>
      <c r="M1909" s="398"/>
    </row>
    <row r="1910" spans="1:13" ht="15" customHeight="1" thickBot="1" x14ac:dyDescent="0.25">
      <c r="A1910" s="141"/>
      <c r="B1910" s="142"/>
      <c r="C1910" s="143"/>
      <c r="D1910" s="191"/>
      <c r="E1910" s="145"/>
      <c r="F1910" s="146"/>
      <c r="G1910" s="147"/>
      <c r="H1910" s="148"/>
      <c r="I1910" s="43"/>
      <c r="J1910" s="389"/>
      <c r="K1910" s="390"/>
      <c r="L1910" s="391"/>
      <c r="M1910" s="392"/>
    </row>
    <row r="1911" spans="1:13" ht="15" customHeight="1" thickBot="1" x14ac:dyDescent="0.25">
      <c r="A1911" s="113"/>
      <c r="B1911" s="114" t="s">
        <v>1527</v>
      </c>
      <c r="C1911" s="115"/>
      <c r="D1911" s="168"/>
      <c r="E1911" s="116"/>
      <c r="F1911" s="116">
        <v>1</v>
      </c>
      <c r="G1911" s="115" t="s">
        <v>606</v>
      </c>
      <c r="H1911" s="117">
        <v>54</v>
      </c>
      <c r="I1911" s="58">
        <f>$H$1911*$F$1911/F1911</f>
        <v>54</v>
      </c>
      <c r="J1911" s="370"/>
      <c r="K1911" s="371">
        <v>0</v>
      </c>
      <c r="L1911" s="177">
        <f>I1911*K1911</f>
        <v>0</v>
      </c>
      <c r="M1911" s="326">
        <f>K1911/F1911</f>
        <v>0</v>
      </c>
    </row>
    <row r="1912" spans="1:13" ht="15" customHeight="1" x14ac:dyDescent="0.2">
      <c r="A1912" s="122"/>
      <c r="B1912" s="123" t="s">
        <v>1528</v>
      </c>
      <c r="C1912" s="170"/>
      <c r="D1912" s="171"/>
      <c r="E1912" s="127"/>
      <c r="F1912" s="127"/>
      <c r="G1912" s="128"/>
      <c r="H1912" s="129"/>
      <c r="I1912" s="36"/>
      <c r="J1912" s="396"/>
      <c r="K1912" s="397"/>
      <c r="L1912" s="391"/>
      <c r="M1912" s="398"/>
    </row>
    <row r="1913" spans="1:13" ht="15" customHeight="1" x14ac:dyDescent="0.2">
      <c r="A1913" s="122"/>
      <c r="B1913" s="123"/>
      <c r="C1913" s="123"/>
      <c r="D1913" s="171"/>
      <c r="E1913" s="239"/>
      <c r="F1913" s="127"/>
      <c r="G1913" s="123"/>
      <c r="H1913" s="161"/>
      <c r="I1913" s="36"/>
      <c r="J1913" s="396"/>
      <c r="K1913" s="397"/>
      <c r="L1913" s="391"/>
      <c r="M1913" s="398"/>
    </row>
    <row r="1914" spans="1:13" ht="15" customHeight="1" thickBot="1" x14ac:dyDescent="0.25">
      <c r="A1914" s="141"/>
      <c r="B1914" s="142"/>
      <c r="C1914" s="143"/>
      <c r="D1914" s="191"/>
      <c r="E1914" s="145"/>
      <c r="F1914" s="146"/>
      <c r="G1914" s="147"/>
      <c r="H1914" s="148"/>
      <c r="I1914" s="43"/>
      <c r="J1914" s="389"/>
      <c r="K1914" s="390"/>
      <c r="L1914" s="391"/>
      <c r="M1914" s="392"/>
    </row>
    <row r="1915" spans="1:13" ht="15" customHeight="1" thickBot="1" x14ac:dyDescent="0.25">
      <c r="A1915" s="113"/>
      <c r="B1915" s="114" t="s">
        <v>1529</v>
      </c>
      <c r="C1915" s="115"/>
      <c r="D1915" s="168"/>
      <c r="E1915" s="116"/>
      <c r="F1915" s="116">
        <v>1</v>
      </c>
      <c r="G1915" s="115" t="s">
        <v>606</v>
      </c>
      <c r="H1915" s="117">
        <v>59</v>
      </c>
      <c r="I1915" s="58">
        <f>$H$1915*$F$1915/F1915</f>
        <v>59</v>
      </c>
      <c r="J1915" s="370"/>
      <c r="K1915" s="371">
        <v>0</v>
      </c>
      <c r="L1915" s="177">
        <f>I1915*K1915</f>
        <v>0</v>
      </c>
      <c r="M1915" s="326">
        <f>K1915/F1915</f>
        <v>0</v>
      </c>
    </row>
    <row r="1916" spans="1:13" ht="15" customHeight="1" x14ac:dyDescent="0.2">
      <c r="A1916" s="122"/>
      <c r="B1916" s="123" t="s">
        <v>1530</v>
      </c>
      <c r="C1916" s="170"/>
      <c r="D1916" s="171"/>
      <c r="E1916" s="127"/>
      <c r="F1916" s="127"/>
      <c r="G1916" s="128"/>
      <c r="H1916" s="129"/>
      <c r="I1916" s="36"/>
      <c r="J1916" s="396"/>
      <c r="K1916" s="397"/>
      <c r="L1916" s="391"/>
      <c r="M1916" s="398"/>
    </row>
    <row r="1917" spans="1:13" ht="15" customHeight="1" x14ac:dyDescent="0.2">
      <c r="A1917" s="122"/>
      <c r="B1917" s="123"/>
      <c r="C1917" s="123"/>
      <c r="D1917" s="171"/>
      <c r="E1917" s="239"/>
      <c r="F1917" s="127"/>
      <c r="G1917" s="123"/>
      <c r="H1917" s="161"/>
      <c r="I1917" s="36"/>
      <c r="J1917" s="396"/>
      <c r="K1917" s="397"/>
      <c r="L1917" s="391"/>
      <c r="M1917" s="398"/>
    </row>
    <row r="1918" spans="1:13" ht="15" customHeight="1" thickBot="1" x14ac:dyDescent="0.25">
      <c r="A1918" s="141"/>
      <c r="B1918" s="142"/>
      <c r="C1918" s="143"/>
      <c r="D1918" s="191"/>
      <c r="E1918" s="145"/>
      <c r="F1918" s="146"/>
      <c r="G1918" s="147"/>
      <c r="H1918" s="148"/>
      <c r="I1918" s="43"/>
      <c r="J1918" s="389"/>
      <c r="K1918" s="390"/>
      <c r="L1918" s="391"/>
      <c r="M1918" s="392"/>
    </row>
    <row r="1919" spans="1:13" ht="15" customHeight="1" thickBot="1" x14ac:dyDescent="0.25">
      <c r="A1919" s="113"/>
      <c r="B1919" s="114" t="s">
        <v>1531</v>
      </c>
      <c r="C1919" s="115"/>
      <c r="D1919" s="168"/>
      <c r="E1919" s="116"/>
      <c r="F1919" s="116">
        <v>1</v>
      </c>
      <c r="G1919" s="115" t="s">
        <v>606</v>
      </c>
      <c r="H1919" s="117">
        <v>13</v>
      </c>
      <c r="I1919" s="58">
        <f>$H$1919*$F$1919/F1919</f>
        <v>13</v>
      </c>
      <c r="J1919" s="370"/>
      <c r="K1919" s="371">
        <v>0</v>
      </c>
      <c r="L1919" s="177">
        <f>I1919*K1919</f>
        <v>0</v>
      </c>
      <c r="M1919" s="326">
        <f>K1919/F1919</f>
        <v>0</v>
      </c>
    </row>
    <row r="1920" spans="1:13" ht="15" customHeight="1" x14ac:dyDescent="0.2">
      <c r="A1920" s="122"/>
      <c r="B1920" s="123" t="s">
        <v>1532</v>
      </c>
      <c r="C1920" s="170"/>
      <c r="D1920" s="171"/>
      <c r="E1920" s="127"/>
      <c r="F1920" s="127"/>
      <c r="G1920" s="128"/>
      <c r="H1920" s="129"/>
      <c r="I1920" s="36"/>
      <c r="J1920" s="396"/>
      <c r="K1920" s="397"/>
      <c r="L1920" s="391"/>
      <c r="M1920" s="398"/>
    </row>
    <row r="1921" spans="1:13" ht="15" customHeight="1" x14ac:dyDescent="0.2">
      <c r="A1921" s="122"/>
      <c r="B1921" s="123"/>
      <c r="C1921" s="123"/>
      <c r="D1921" s="171"/>
      <c r="E1921" s="239"/>
      <c r="F1921" s="127"/>
      <c r="G1921" s="123"/>
      <c r="H1921" s="161"/>
      <c r="I1921" s="36"/>
      <c r="J1921" s="396"/>
      <c r="K1921" s="397"/>
      <c r="L1921" s="391"/>
      <c r="M1921" s="398"/>
    </row>
    <row r="1922" spans="1:13" ht="15" customHeight="1" thickBot="1" x14ac:dyDescent="0.25">
      <c r="A1922" s="141"/>
      <c r="B1922" s="142"/>
      <c r="C1922" s="231"/>
      <c r="D1922" s="229"/>
      <c r="E1922" s="247"/>
      <c r="F1922" s="248"/>
      <c r="G1922" s="249"/>
      <c r="H1922" s="166"/>
      <c r="I1922" s="42"/>
      <c r="J1922" s="385"/>
      <c r="K1922" s="386"/>
      <c r="L1922" s="387"/>
      <c r="M1922" s="388"/>
    </row>
    <row r="1923" spans="1:13" ht="15" customHeight="1" thickBot="1" x14ac:dyDescent="0.25">
      <c r="A1923" s="588"/>
      <c r="J1923" s="589" t="s">
        <v>1414</v>
      </c>
      <c r="K1923" s="590"/>
      <c r="L1923" s="591">
        <f>SUM(L7:L1922)</f>
        <v>0</v>
      </c>
    </row>
  </sheetData>
  <sheetProtection algorithmName="SHA-512" hashValue="90xw3wSd6d1w6Lr6ohTELeG4NucSHCjhL/sauS5emHsdxsrWVOkxjfQA/rKIKsUPRx9Ef12eVZvbo20wdjNLPQ==" saltValue="BKHE2nMuGKb8g2AqMLUe5Q==" spinCount="100000" sheet="1" objects="1" scenarios="1" selectLockedCells="1"/>
  <mergeCells count="1">
    <mergeCell ref="E2:J2"/>
  </mergeCells>
  <pageMargins left="0" right="0" top="1" bottom="0.5" header="0.3" footer="0.3"/>
  <pageSetup scale="78" orientation="landscape" r:id="rId1"/>
  <headerFooter>
    <oddHeader>&amp;LOfficial Bid Document Lot 7&amp;CNCPA Small Equipment Bid
2023-2024
&amp;R&amp;P</oddHeader>
  </headerFooter>
  <rowBreaks count="39" manualBreakCount="39">
    <brk id="45" max="12" man="1"/>
    <brk id="85" max="12" man="1"/>
    <brk id="213" max="12" man="1"/>
    <brk id="252" max="12" man="1"/>
    <brk id="337" max="12" man="1"/>
    <brk id="422" max="12" man="1"/>
    <brk id="464" max="12" man="1"/>
    <brk id="546" max="12" man="1"/>
    <brk id="585" max="12" man="1"/>
    <brk id="669" max="12" man="1"/>
    <brk id="711" max="12" man="1"/>
    <brk id="752" max="12" man="1"/>
    <brk id="791" max="12" man="1"/>
    <brk id="832" max="12" man="1"/>
    <brk id="871" max="12" man="1"/>
    <brk id="909" max="12" man="1"/>
    <brk id="951" max="12" man="1"/>
    <brk id="1029" max="12" man="1"/>
    <brk id="1141" max="12" man="1"/>
    <brk id="1177" max="12" man="1"/>
    <brk id="1213" max="12" man="1"/>
    <brk id="1248" max="12" man="1"/>
    <brk id="1283" max="12" man="1"/>
    <brk id="1320" max="12" man="1"/>
    <brk id="1357" max="12" man="1"/>
    <brk id="1393" max="12" man="1"/>
    <brk id="1430" max="12" man="1"/>
    <brk id="1464" max="12" man="1"/>
    <brk id="1501" max="12" man="1"/>
    <brk id="1539" max="12" man="1"/>
    <brk id="1575" max="12" man="1"/>
    <brk id="1610" max="12" man="1"/>
    <brk id="1647" max="12" man="1"/>
    <brk id="1681" max="12" man="1"/>
    <brk id="1716" max="12" man="1"/>
    <brk id="1754" max="12" man="1"/>
    <brk id="1789" max="12" man="1"/>
    <brk id="1826" max="12" man="1"/>
    <brk id="1858" max="12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0DE4B6DB7D184CBFC1E0E46355C48F" ma:contentTypeVersion="15" ma:contentTypeDescription="Create a new document." ma:contentTypeScope="" ma:versionID="e29a6cc8a78c8c990971ac5f32df2c29">
  <xsd:schema xmlns:xsd="http://www.w3.org/2001/XMLSchema" xmlns:xs="http://www.w3.org/2001/XMLSchema" xmlns:p="http://schemas.microsoft.com/office/2006/metadata/properties" xmlns:ns1="http://schemas.microsoft.com/sharepoint/v3" xmlns:ns3="afdaa87a-72c3-4e04-a2d0-2ddae0cf93c5" xmlns:ns4="8f20fbac-e52a-4ced-9a1f-2a3aebfa189f" targetNamespace="http://schemas.microsoft.com/office/2006/metadata/properties" ma:root="true" ma:fieldsID="859805ae2299fc6a18fb8a2203b8979e" ns1:_="" ns3:_="" ns4:_="">
    <xsd:import namespace="http://schemas.microsoft.com/sharepoint/v3"/>
    <xsd:import namespace="afdaa87a-72c3-4e04-a2d0-2ddae0cf93c5"/>
    <xsd:import namespace="8f20fbac-e52a-4ced-9a1f-2a3aebfa189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daa87a-72c3-4e04-a2d0-2ddae0cf93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0fbac-e52a-4ced-9a1f-2a3aebfa189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7A3BCD-4686-4DFA-8F62-2CB1D17F02BB}">
  <ds:schemaRefs>
    <ds:schemaRef ds:uri="http://purl.org/dc/elements/1.1/"/>
    <ds:schemaRef ds:uri="8f20fbac-e52a-4ced-9a1f-2a3aebfa189f"/>
    <ds:schemaRef ds:uri="afdaa87a-72c3-4e04-a2d0-2ddae0cf93c5"/>
    <ds:schemaRef ds:uri="http://schemas.microsoft.com/sharepoint/v3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6653438-3C59-4413-84E3-6414DDCA1C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fdaa87a-72c3-4e04-a2d0-2ddae0cf93c5"/>
    <ds:schemaRef ds:uri="8f20fbac-e52a-4ced-9a1f-2a3aebfa18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2AFF81-3F67-40E7-AA26-21D07F6293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Smallwares</vt:lpstr>
      <vt:lpstr>Smallwares!Print_Area</vt:lpstr>
      <vt:lpstr>Smallwares!Print_Titles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Bealler, Kristen (ADM)</dc:creator>
  <cp:keywords/>
  <dc:description/>
  <cp:lastModifiedBy>Marcella Calvert</cp:lastModifiedBy>
  <cp:revision/>
  <cp:lastPrinted>2023-03-28T17:48:34Z</cp:lastPrinted>
  <dcterms:created xsi:type="dcterms:W3CDTF">2020-01-29T18:46:01Z</dcterms:created>
  <dcterms:modified xsi:type="dcterms:W3CDTF">2023-07-31T14:21:32Z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0x010100910DE4B6DB7D184CBFC1E0E46355C48F</vt:lpwstr>
  </property>
</Properties>
</file>