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trict Smallwares" sheetId="1" r:id="rId4"/>
  </sheets>
  <definedNames/>
  <calcPr/>
  <extLst>
    <ext uri="GoogleSheetsCustomDataVersion2">
      <go:sheetsCustomData xmlns:go="http://customooxmlschemas.google.com/" r:id="rId5" roundtripDataChecksum="z1rpzthR2YrVA0oSy98xDgVYBDCmu+Dh87wmdUcq2ds="/>
    </ext>
  </extLst>
</workbook>
</file>

<file path=xl/sharedStrings.xml><?xml version="1.0" encoding="utf-8"?>
<sst xmlns="http://schemas.openxmlformats.org/spreadsheetml/2006/main" count="3952" uniqueCount="1683">
  <si>
    <t xml:space="preserve">School </t>
  </si>
  <si>
    <t>District:</t>
  </si>
  <si>
    <t>Johnston County Public Schools</t>
  </si>
  <si>
    <t>Company Name:</t>
  </si>
  <si>
    <t>REVISED</t>
  </si>
  <si>
    <t xml:space="preserve">Bid Total </t>
  </si>
  <si>
    <t>Item</t>
  </si>
  <si>
    <t>Description</t>
  </si>
  <si>
    <t>Approved Brand Name</t>
  </si>
  <si>
    <t>Product Code</t>
  </si>
  <si>
    <t>Vendor</t>
  </si>
  <si>
    <t xml:space="preserve">Order </t>
  </si>
  <si>
    <t>Bid</t>
  </si>
  <si>
    <t>Est.</t>
  </si>
  <si>
    <t>Distributor</t>
  </si>
  <si>
    <t>Order Unit</t>
  </si>
  <si>
    <t xml:space="preserve">Total </t>
  </si>
  <si>
    <t>Cost per</t>
  </si>
  <si>
    <t>#</t>
  </si>
  <si>
    <t>Pack</t>
  </si>
  <si>
    <t>Unit</t>
  </si>
  <si>
    <t>Bid Qty</t>
  </si>
  <si>
    <t>Code #</t>
  </si>
  <si>
    <t>Price</t>
  </si>
  <si>
    <t>Adapter Bar 12"</t>
  </si>
  <si>
    <t xml:space="preserve"> Vollrath</t>
  </si>
  <si>
    <t>EA</t>
  </si>
  <si>
    <t>12 15/16" x 1" x 1/4",  300 Series Mirror Finish Stainless Steel, NSF</t>
  </si>
  <si>
    <t>Apapter Bar 20"</t>
  </si>
  <si>
    <t>20  15/16" x 1" x 1/4", 300 Series Mirror Finish Stainless Steel, NSF</t>
  </si>
  <si>
    <t>Adapter Divider Bar T-Shaped</t>
  </si>
  <si>
    <t>Vollrath</t>
  </si>
  <si>
    <t>10  1/4" x  12 3/4" x 5/16", 300 Series Mirror Finish Stainless Steel, NSF</t>
  </si>
  <si>
    <t xml:space="preserve">Adapter Plate Angled </t>
  </si>
  <si>
    <t>6" Single Angled, 300 Series Stainless Steel, NSF</t>
  </si>
  <si>
    <t xml:space="preserve">Adapter Plate </t>
  </si>
  <si>
    <t xml:space="preserve">Two hot well sheet pan adapter for drop ins, 300 series Stainless </t>
  </si>
  <si>
    <t>Steel NSF</t>
  </si>
  <si>
    <t>Allergen Tool Kit</t>
  </si>
  <si>
    <t>SanJamar</t>
  </si>
  <si>
    <t>ASZ121812SYS</t>
  </si>
  <si>
    <t>swift creek</t>
  </si>
  <si>
    <t xml:space="preserve">Includes purple color cutting board, Stainless Steel, includes 10" chef </t>
  </si>
  <si>
    <t>knife, 12" tongs, 13" turner and purple plastic storage case</t>
  </si>
  <si>
    <t>Baller, Melon</t>
  </si>
  <si>
    <t xml:space="preserve">Browne </t>
  </si>
  <si>
    <t>1226SP</t>
  </si>
  <si>
    <t>Stainless Steel with ergonomic soft grip handle</t>
  </si>
  <si>
    <t>Choice</t>
  </si>
  <si>
    <t>407MELBALL1</t>
  </si>
  <si>
    <t xml:space="preserve">Tablecraft </t>
  </si>
  <si>
    <t>E5605</t>
  </si>
  <si>
    <t>Winco</t>
  </si>
  <si>
    <t>VP307</t>
  </si>
  <si>
    <t>72</t>
  </si>
  <si>
    <t>Basket Black Polyproylene</t>
  </si>
  <si>
    <t>Tablecraft</t>
  </si>
  <si>
    <t xml:space="preserve"> M2493</t>
  </si>
  <si>
    <t>Heavy solid cord black polypropylene, approximately 19"x14"x4",</t>
  </si>
  <si>
    <t>heat resistant up to 150 degrees F, dishwasher safe</t>
  </si>
  <si>
    <t>Beverage Dispenser Trimline Double Clear</t>
  </si>
  <si>
    <t>Carlisle</t>
  </si>
  <si>
    <t>2-3 Gallons, polycarbonate clear bowls</t>
  </si>
  <si>
    <t>Beverage Dispenser Trimline Double Stainless Steel</t>
  </si>
  <si>
    <t>2-3 Gallons, stainless steel bowls</t>
  </si>
  <si>
    <t>Beverage Urn Stainless Steel 3 Gal</t>
  </si>
  <si>
    <t>Bloomfield</t>
  </si>
  <si>
    <t>87933G</t>
  </si>
  <si>
    <t xml:space="preserve">Stainless Steel with offset handles. Easy to clean and replace </t>
  </si>
  <si>
    <t>Curtis</t>
  </si>
  <si>
    <t>TC3H</t>
  </si>
  <si>
    <t>Beverage Urn Stainless Steel 5 Gal</t>
  </si>
  <si>
    <t>88025G</t>
  </si>
  <si>
    <t xml:space="preserve">Stainless steel with offset handles. Easy to clean and replace </t>
  </si>
  <si>
    <t xml:space="preserve"> TC5H</t>
  </si>
  <si>
    <t>faucet, plastic lid</t>
  </si>
  <si>
    <t>Blender, Food</t>
  </si>
  <si>
    <t xml:space="preserve">Dynamic </t>
  </si>
  <si>
    <t>BL001.1</t>
  </si>
  <si>
    <t>SWIFT CREEK</t>
  </si>
  <si>
    <t>2 Speed, 44-50 oz polycarbonate container, Stainless Steel blades</t>
  </si>
  <si>
    <t>Hamilton Beach</t>
  </si>
  <si>
    <t>3/8 hp motor, NSF</t>
  </si>
  <si>
    <t xml:space="preserve">Nemco Hallide </t>
  </si>
  <si>
    <t>CC-34</t>
  </si>
  <si>
    <t xml:space="preserve">Vitamix </t>
  </si>
  <si>
    <t>Blender, Immersion</t>
  </si>
  <si>
    <t xml:space="preserve">Globe </t>
  </si>
  <si>
    <t xml:space="preserve"> GIB500-12 or 14</t>
  </si>
  <si>
    <t>Approximately 12" size w/ beater, variable speed, erogonmic handle</t>
  </si>
  <si>
    <t>HM1200</t>
  </si>
  <si>
    <t>Beater is approximately 7-9".</t>
  </si>
  <si>
    <t>Robot Coupe</t>
  </si>
  <si>
    <t xml:space="preserve"> Mini HP</t>
  </si>
  <si>
    <t xml:space="preserve">Sammic </t>
  </si>
  <si>
    <t xml:space="preserve"> XM-12</t>
  </si>
  <si>
    <t>Waring</t>
  </si>
  <si>
    <t>WSB33V</t>
  </si>
  <si>
    <t>1</t>
  </si>
  <si>
    <t>Bottle, Clear Squeeze 12oz</t>
  </si>
  <si>
    <t xml:space="preserve"> 11253C-1</t>
  </si>
  <si>
    <t>Clear plastic 12oz , with standard single tip opening, NSF</t>
  </si>
  <si>
    <t xml:space="preserve">Vollrath </t>
  </si>
  <si>
    <t xml:space="preserve"> 2812-13</t>
  </si>
  <si>
    <t>PSB-12C</t>
  </si>
  <si>
    <t>Bowl, Heavy Duty Stainless Steel 13 Qt.</t>
  </si>
  <si>
    <t>SWIFT</t>
  </si>
  <si>
    <t xml:space="preserve">Heavy gauge 300 series stainless steel, Concave bottom sits flat on </t>
  </si>
  <si>
    <t>CREEK</t>
  </si>
  <si>
    <t>counter. Dimensions: 16" diameter, 6" depth. NSF</t>
  </si>
  <si>
    <t>ONLY</t>
  </si>
  <si>
    <t>Bowl, Heavy Duty Stainless Steel 30 Qt.</t>
  </si>
  <si>
    <t>Heavy gauge 300 series stainless steel</t>
  </si>
  <si>
    <t>Concave bottom sits flat on counter</t>
  </si>
  <si>
    <t>Dimensions 21 5/8" diameter, 7" depth, NSF</t>
  </si>
  <si>
    <t>Bowl, Plastic Clear 18"</t>
  </si>
  <si>
    <t xml:space="preserve">Cambro </t>
  </si>
  <si>
    <t>PSB18</t>
  </si>
  <si>
    <t>Clear Pebble Polycarbonate exterior resists scratches</t>
  </si>
  <si>
    <t>72118-07</t>
  </si>
  <si>
    <t>Smooth interior, Safe for temperatures 40 to 212 F</t>
  </si>
  <si>
    <t>PBB-18</t>
  </si>
  <si>
    <t>NSF, dishwasher safe</t>
  </si>
  <si>
    <t>Bowl, Stand for 30 Qt.</t>
  </si>
  <si>
    <t>Lakeside</t>
  </si>
  <si>
    <t>Heavy gauge stainless steel construction, open stand for 30 Qt</t>
  </si>
  <si>
    <t>with 4  casters, NSF</t>
  </si>
  <si>
    <t>MXBS-30</t>
  </si>
  <si>
    <t>Broom and Mop Holder 18"</t>
  </si>
  <si>
    <t xml:space="preserve">Carlisle </t>
  </si>
  <si>
    <t>Roller Grip with adjustable grips,18" anchor holes are 16" on center,</t>
  </si>
  <si>
    <t>mounting screws are included</t>
  </si>
  <si>
    <t>Brush, Deck  Hi Lo</t>
  </si>
  <si>
    <t>40423EC02</t>
  </si>
  <si>
    <t xml:space="preserve">Need a total of 46 deck brushes </t>
  </si>
  <si>
    <t>Hi Lo Style with 10" Block, Plastic with synthetic bristles</t>
  </si>
  <si>
    <t>Rubbermaid</t>
  </si>
  <si>
    <t xml:space="preserve"> FG9B3700BLUE</t>
  </si>
  <si>
    <t>Please divide amount by eaches</t>
  </si>
  <si>
    <t>BRF-10R</t>
  </si>
  <si>
    <t>Brush, Handle for Deck Brush</t>
  </si>
  <si>
    <t>40225EC02</t>
  </si>
  <si>
    <t xml:space="preserve"> Fits 10" Brush Block, Treaded, Fiberglass 60"</t>
  </si>
  <si>
    <t xml:space="preserve">Rubbermaid </t>
  </si>
  <si>
    <t>FGQ75500YL00</t>
  </si>
  <si>
    <t>BRH-60K</t>
  </si>
  <si>
    <t xml:space="preserve">Brush, Floor Drain w/ Handle </t>
  </si>
  <si>
    <t>McMaster-Carr</t>
  </si>
  <si>
    <t>70375T6</t>
  </si>
  <si>
    <t>3-4" Polypropylene bristles</t>
  </si>
  <si>
    <t xml:space="preserve"> Handle that fits 10" Brush Block, Treaded, Fiberglass 60"</t>
  </si>
  <si>
    <t>Brush, Floor Drain</t>
  </si>
  <si>
    <t>401146-00</t>
  </si>
  <si>
    <t>Tough Guy</t>
  </si>
  <si>
    <t>2KE97</t>
  </si>
  <si>
    <t>Brush, Handle for Floor Drain Brush</t>
  </si>
  <si>
    <t>40236-00</t>
  </si>
  <si>
    <t>3 to 4', handle marked "floor drain use only", plastic</t>
  </si>
  <si>
    <t>2KE98</t>
  </si>
  <si>
    <t>Brush Pastry w/ 3" Hook</t>
  </si>
  <si>
    <t>Swift Creek Elementary - use warehouse inventory</t>
  </si>
  <si>
    <t xml:space="preserve">3" Wide brush with nylon bristles and plastic handle, heat resistant </t>
  </si>
  <si>
    <t>NB30HK</t>
  </si>
  <si>
    <t>to 300 degrees, hanging hook</t>
  </si>
  <si>
    <t>Brush, Pot and Sink</t>
  </si>
  <si>
    <t>Swift Creek Elementary- use warehouse inventory</t>
  </si>
  <si>
    <t>Medium stiff nylon bristles, 20" plastic handle</t>
  </si>
  <si>
    <t xml:space="preserve">Winco </t>
  </si>
  <si>
    <t xml:space="preserve"> BRN-20P</t>
  </si>
  <si>
    <t>Broom, Push w/ Handle</t>
  </si>
  <si>
    <t>Polypropylene 18" Block with 60" Handle</t>
  </si>
  <si>
    <t>Broom, Push</t>
  </si>
  <si>
    <t xml:space="preserve">For all floor types, 18" block, </t>
  </si>
  <si>
    <t>BRFF-18K</t>
  </si>
  <si>
    <t>Broom, Handle for Push</t>
  </si>
  <si>
    <t>60" threaded fiberglass handle</t>
  </si>
  <si>
    <t>Brush for Urn Spout</t>
  </si>
  <si>
    <t>Polyester white bristles  5/8-1", 24-25" handle</t>
  </si>
  <si>
    <t xml:space="preserve"> BR25</t>
  </si>
  <si>
    <t>96</t>
  </si>
  <si>
    <t>Brush, Utility Cleaning</t>
  </si>
  <si>
    <t>8" plastic handle w/ medium stiff bristles</t>
  </si>
  <si>
    <t>FG9B2800YEL</t>
  </si>
  <si>
    <t>BRN-8P</t>
  </si>
  <si>
    <t>Brush, Vegetable</t>
  </si>
  <si>
    <t>40164-02</t>
  </si>
  <si>
    <t>Stiff polyster bristles with 9.5"-10 plastic handle</t>
  </si>
  <si>
    <t>BRV-10</t>
  </si>
  <si>
    <t>48</t>
  </si>
  <si>
    <t>Brush w/ Wire Scraper</t>
  </si>
  <si>
    <t>American Metal Craft</t>
  </si>
  <si>
    <t>11.5-12" brush and scraper with carbon tempered steel bristles and</t>
  </si>
  <si>
    <t>blade, plastic handle</t>
  </si>
  <si>
    <t>BR-12</t>
  </si>
  <si>
    <t>Bucket Opener</t>
  </si>
  <si>
    <t>Swift Creek Elementary -</t>
  </si>
  <si>
    <t>7-15" Long, Aluminum, Opens 1-5 gallon plastic pails (buckets)</t>
  </si>
  <si>
    <t xml:space="preserve">Warner </t>
  </si>
  <si>
    <t>We only need 1</t>
  </si>
  <si>
    <t>POA-8</t>
  </si>
  <si>
    <t xml:space="preserve">Arm Sleeve </t>
  </si>
  <si>
    <t>FMP</t>
  </si>
  <si>
    <t>133-1440</t>
  </si>
  <si>
    <t>USE WAREHOUSE INVENTORY</t>
  </si>
  <si>
    <t>WAREHOUSE</t>
  </si>
  <si>
    <t xml:space="preserve">Arm Sleeve made from Kevlar fabric, heat resistant up to 250 degrees, </t>
  </si>
  <si>
    <t>SLK16</t>
  </si>
  <si>
    <t>AND SWIFT CREEK</t>
  </si>
  <si>
    <t>Approx.18" length, washable, tight fitting</t>
  </si>
  <si>
    <t>Can Opener Manual Table Mounted</t>
  </si>
  <si>
    <t xml:space="preserve">Edlund </t>
  </si>
  <si>
    <t>S-11E</t>
  </si>
  <si>
    <t>Swift Creek Elementary-1</t>
  </si>
  <si>
    <t>NSF, Heavy duty stainless steel construction, easy to clean</t>
  </si>
  <si>
    <t>BCO-6000</t>
  </si>
  <si>
    <t>For use up to 50-60 cans (#10) per day, replacement blade and</t>
  </si>
  <si>
    <t>CO-3N</t>
  </si>
  <si>
    <t>gear available, NSF</t>
  </si>
  <si>
    <t>Can Opener Electric</t>
  </si>
  <si>
    <t>Swift Creek Elementary - 1</t>
  </si>
  <si>
    <t>Heavy Duty, Stainless Steel, easy to clean, 2-speed</t>
  </si>
  <si>
    <t>Fou use up to 200 cans (#10) per day, blade and gear replacement</t>
  </si>
  <si>
    <t>parts available, NSF</t>
  </si>
  <si>
    <t>Can Opener Electric Blade and Gear Kit</t>
  </si>
  <si>
    <t>KT2700</t>
  </si>
  <si>
    <t>Blade and Gear Kit for Edlund 270, NSF</t>
  </si>
  <si>
    <t>Can Punch and Bottle Opener</t>
  </si>
  <si>
    <t>50SS</t>
  </si>
  <si>
    <t>7", Stainless Steel</t>
  </si>
  <si>
    <t>CP42</t>
  </si>
  <si>
    <t>CO-302</t>
  </si>
  <si>
    <t>Can Rack Full Size</t>
  </si>
  <si>
    <t xml:space="preserve">Advance Tabco </t>
  </si>
  <si>
    <t>CR10-162M</t>
  </si>
  <si>
    <t>Heavy duty aluminum, casters, capacity 156-162 #10 cans,</t>
  </si>
  <si>
    <t>Channel</t>
  </si>
  <si>
    <t>CSR-99M</t>
  </si>
  <si>
    <t>Approximate size 24" x 35" x 81" with casters, NSF</t>
  </si>
  <si>
    <t xml:space="preserve">New Age </t>
  </si>
  <si>
    <t>97294CK</t>
  </si>
  <si>
    <t>CR162M</t>
  </si>
  <si>
    <t>Cart, 2 Shelf, Lipped Shelf, Structured Foam Molding</t>
  </si>
  <si>
    <t>FG450088BLA</t>
  </si>
  <si>
    <t>500# Capacity, 39" x 17" x 33", erogonomic handle, NSF</t>
  </si>
  <si>
    <t>Cart, 3 Shelf, Lipped Shelf, Structured Foam Molding</t>
  </si>
  <si>
    <t>FG454600BLA</t>
  </si>
  <si>
    <t>750# Capacity, 55" x 26" x 33", erogonomic handle</t>
  </si>
  <si>
    <t xml:space="preserve">Cart, 3 Shelf, Plastic  </t>
  </si>
  <si>
    <t>BC230110</t>
  </si>
  <si>
    <t>400-500# Capacity, 16-18" x 29-31" , Stain Resistant, NSF</t>
  </si>
  <si>
    <t xml:space="preserve">Lakeside </t>
  </si>
  <si>
    <t xml:space="preserve">Metro </t>
  </si>
  <si>
    <t>MY1627-34BL</t>
  </si>
  <si>
    <t>Cart, 2 Shelf, Stainless Steel</t>
  </si>
  <si>
    <t>Stainless Steel, 500# Capacity, 21" x 33" or 22" x 36", NSF</t>
  </si>
  <si>
    <t>UC7022133</t>
  </si>
  <si>
    <t>Cart, 3 Shelf, Stainless Steel</t>
  </si>
  <si>
    <t>Stainless Steel, 500" Capacity 18" x 27", NSF</t>
  </si>
  <si>
    <t>UC5031827</t>
  </si>
  <si>
    <t>Cart, 3 Shelf, Stainless Steel, Tubular Construction</t>
  </si>
  <si>
    <t>Stainless Steel, 500# Capacity, Tubular Steel Frame</t>
  </si>
  <si>
    <t xml:space="preserve">Volltrath </t>
  </si>
  <si>
    <t>AND WAREHOUSE</t>
  </si>
  <si>
    <t>37" x 21" , NSF</t>
  </si>
  <si>
    <t>Cart for Merchandising</t>
  </si>
  <si>
    <t>Adjustable overhead shelf, 5" casters, insulated ice bin with drain,</t>
  </si>
  <si>
    <t>Optional: color custom graphics front panel and heated wells</t>
  </si>
  <si>
    <t xml:space="preserve"> 28 1/2"W x 54 3/4" L x 67" H</t>
  </si>
  <si>
    <t>Cart, Mobile for Grab and Go</t>
  </si>
  <si>
    <t>Cambro</t>
  </si>
  <si>
    <t>CPM244867FX1480</t>
  </si>
  <si>
    <t xml:space="preserve">Designed with Breakfast Signage. Stainless Steel, Solid Top Shelf </t>
  </si>
  <si>
    <t>Metro</t>
  </si>
  <si>
    <t>GG2460</t>
  </si>
  <si>
    <t>with Adjustable Middle Shelf. 5" Casters w/Brakes</t>
  </si>
  <si>
    <t>Cart, PlatformTruck</t>
  </si>
  <si>
    <t>PT448</t>
  </si>
  <si>
    <t xml:space="preserve">Swift Creek Elementary? </t>
  </si>
  <si>
    <t>Composition of Aluminum,Steel and/or Hard Plastic. 1000 lbs min.</t>
  </si>
  <si>
    <t>SU35-3624</t>
  </si>
  <si>
    <t>weight capacity. 48x24"</t>
  </si>
  <si>
    <t>Continental</t>
  </si>
  <si>
    <t>FG443610BLK</t>
  </si>
  <si>
    <t>SPG/Kelmax</t>
  </si>
  <si>
    <t>4H4123</t>
  </si>
  <si>
    <t>China Cap Strainer</t>
  </si>
  <si>
    <t>Stainless steel, 5 1/2 - 6 quarts with hanging hook, perforated metal</t>
  </si>
  <si>
    <t>CCS-10F</t>
  </si>
  <si>
    <t xml:space="preserve">Crestware </t>
  </si>
  <si>
    <t>CCS10F</t>
  </si>
  <si>
    <t>Coffee Urn</t>
  </si>
  <si>
    <t>Focus</t>
  </si>
  <si>
    <t>58055R</t>
  </si>
  <si>
    <t>12-55 Cup Capacity, Polished Aluminum, 120V, HD 3-Wire Cord,</t>
  </si>
  <si>
    <t>Proctor / Silex</t>
  </si>
  <si>
    <t>45040R</t>
  </si>
  <si>
    <t>UL,NSF</t>
  </si>
  <si>
    <t>Regal</t>
  </si>
  <si>
    <t>FCMC5060</t>
  </si>
  <si>
    <t>ECU-50A</t>
  </si>
  <si>
    <t>Colander 15-16 Qt</t>
  </si>
  <si>
    <t>Browne</t>
  </si>
  <si>
    <t xml:space="preserve">Swift Creek Elementary </t>
  </si>
  <si>
    <t xml:space="preserve">Heavy Duty Aluminum, roll top edge, sealmless, riveted loop </t>
  </si>
  <si>
    <t>handles, footed bottom</t>
  </si>
  <si>
    <t>ALO16B</t>
  </si>
  <si>
    <t>Crestware</t>
  </si>
  <si>
    <t>ACOL21M</t>
  </si>
  <si>
    <t>Combi Oven Fry Basket  12 x 20"</t>
  </si>
  <si>
    <t>Alto-Shaam</t>
  </si>
  <si>
    <t>BS-26730</t>
  </si>
  <si>
    <t>Stainless Steel mesh basket</t>
  </si>
  <si>
    <t>Cleveland</t>
  </si>
  <si>
    <t>CWB10</t>
  </si>
  <si>
    <t>Eloma</t>
  </si>
  <si>
    <t>E501193</t>
  </si>
  <si>
    <t>Rational</t>
  </si>
  <si>
    <t>Combi Oven Fry Basket 20 x 26"</t>
  </si>
  <si>
    <t>CWB20</t>
  </si>
  <si>
    <t>Condiment Bin Mini for Cold Food</t>
  </si>
  <si>
    <t>CM1104</t>
  </si>
  <si>
    <t>CS</t>
  </si>
  <si>
    <t>1/6 size cold pan that can hold food cold up to eight hours</t>
  </si>
  <si>
    <t>once charged in the freezer, NSF</t>
  </si>
  <si>
    <t>Condiment Bin Mini Hinged Lid</t>
  </si>
  <si>
    <t>CM10319Z</t>
  </si>
  <si>
    <t>Arcylic clear hinged lid with notch to match 1/6 size cold pan. NSF</t>
  </si>
  <si>
    <t xml:space="preserve">Condiment Bin Holder System </t>
  </si>
  <si>
    <t>9RS99110</t>
  </si>
  <si>
    <t>Includes 9 bins, plastic and/or acrylic</t>
  </si>
  <si>
    <t>381109LG</t>
  </si>
  <si>
    <t xml:space="preserve">Black Units </t>
  </si>
  <si>
    <t>AND 1 PER SITE</t>
  </si>
  <si>
    <t>Color options: beige, black, gray</t>
  </si>
  <si>
    <t>CTCPAN9-9</t>
  </si>
  <si>
    <t>Condiment Bin</t>
  </si>
  <si>
    <t>5412CBP110</t>
  </si>
  <si>
    <t>Bins to fit condiment holder system in beige, black, gray</t>
  </si>
  <si>
    <t>Container, Clear 10 x 12 x 6"</t>
  </si>
  <si>
    <t>26CW135</t>
  </si>
  <si>
    <t>Clear Polycarbonate 10 x 12 x 6"</t>
  </si>
  <si>
    <t>10222B07</t>
  </si>
  <si>
    <t>Smooth interior, reinforced corners, stackable, dishwasher safe, NSF</t>
  </si>
  <si>
    <t>Container, Clear 12 x18 x 6"</t>
  </si>
  <si>
    <t>12186CW</t>
  </si>
  <si>
    <t>Clear Polycarbonate 12 x 18 x 6"</t>
  </si>
  <si>
    <t>PFSH-6</t>
  </si>
  <si>
    <t>Container, Clear 12 x 18 x 9"</t>
  </si>
  <si>
    <t>12189CW135</t>
  </si>
  <si>
    <t>Clear Polycarbonate 12 x 18 x 9"</t>
  </si>
  <si>
    <t>PFSH-9</t>
  </si>
  <si>
    <t>Container, Clear 18 x 26 x 6"</t>
  </si>
  <si>
    <t>18266CW135</t>
  </si>
  <si>
    <t>Clear Polycarbonate 18 x 26 x 6"</t>
  </si>
  <si>
    <t>PFSF-6</t>
  </si>
  <si>
    <t>SBF6</t>
  </si>
  <si>
    <t>6</t>
  </si>
  <si>
    <t>Container, Clear Square 4qt</t>
  </si>
  <si>
    <t>4SFSCW135</t>
  </si>
  <si>
    <t>Clear Polycarbonate , 4 qt</t>
  </si>
  <si>
    <t>Smooth interior, capacity indicators, stackable, dishwasher safe, NSF</t>
  </si>
  <si>
    <t>PCSC-4C</t>
  </si>
  <si>
    <t>SQC4</t>
  </si>
  <si>
    <t>12</t>
  </si>
  <si>
    <t>Container, Clear Square 6 qt</t>
  </si>
  <si>
    <t>6SFSCW135</t>
  </si>
  <si>
    <t>Clear Polycarbonate 12 qt</t>
  </si>
  <si>
    <t>PCSC-6C</t>
  </si>
  <si>
    <t>SQC6</t>
  </si>
  <si>
    <t>Container, Clear Square 8 qt</t>
  </si>
  <si>
    <t>8SFSCW135</t>
  </si>
  <si>
    <t>PCSC-*C</t>
  </si>
  <si>
    <t>SQC8</t>
  </si>
  <si>
    <t>Container, Clear Square 12 qt</t>
  </si>
  <si>
    <t>12SFCW135</t>
  </si>
  <si>
    <t>PCSC-12C</t>
  </si>
  <si>
    <t>SQC12</t>
  </si>
  <si>
    <t>Container, Clear Square 18 qt</t>
  </si>
  <si>
    <t>18SFCW135</t>
  </si>
  <si>
    <t>Clear Polycarbonate 18 qt</t>
  </si>
  <si>
    <t>PCSC-18C</t>
  </si>
  <si>
    <t>SQC15</t>
  </si>
  <si>
    <t>Container, Clear Square 22 qt</t>
  </si>
  <si>
    <t>22SFCW135</t>
  </si>
  <si>
    <t>Clear Polycarbonate 22 qt</t>
  </si>
  <si>
    <t>PCSC-22C</t>
  </si>
  <si>
    <t>SQC22</t>
  </si>
  <si>
    <t>Container Lid for 10 x 12"</t>
  </si>
  <si>
    <t>20CWCH135</t>
  </si>
  <si>
    <t>10 x 12" Clear lid with recessed handle, dishwasher safe, NSF</t>
  </si>
  <si>
    <t>10230U07</t>
  </si>
  <si>
    <t>SP7200S</t>
  </si>
  <si>
    <t>Container Lid for 12 x 18"</t>
  </si>
  <si>
    <t>1218CCW135</t>
  </si>
  <si>
    <t>12 x 18" Clear lid with recessed handle ,dishwasher safe, NSF</t>
  </si>
  <si>
    <t>PFSH-C</t>
  </si>
  <si>
    <t>FPC2</t>
  </si>
  <si>
    <t>Container Lid for 18 x 26"</t>
  </si>
  <si>
    <t>1826CCW135</t>
  </si>
  <si>
    <t>18 x 26" Clear lid, dishwasher safe, NSF</t>
  </si>
  <si>
    <t>PFSF-C</t>
  </si>
  <si>
    <t>FPC1</t>
  </si>
  <si>
    <t>24</t>
  </si>
  <si>
    <t>Container Lid Square for 2 and 4 qt</t>
  </si>
  <si>
    <t>SFC2452</t>
  </si>
  <si>
    <t>Color coded snap on lid, dishwasher safe, NSF</t>
  </si>
  <si>
    <t>PECC-24</t>
  </si>
  <si>
    <t>SQCL24</t>
  </si>
  <si>
    <t>Container Lid Square for 6 and 8 qt</t>
  </si>
  <si>
    <t>SFC6451</t>
  </si>
  <si>
    <t>PECC-68</t>
  </si>
  <si>
    <t>SQCL68</t>
  </si>
  <si>
    <t>Container Lid Square for 12, 18 and 22 qt</t>
  </si>
  <si>
    <t>SFC12453</t>
  </si>
  <si>
    <t>:PECC-128</t>
  </si>
  <si>
    <t>SQCL12</t>
  </si>
  <si>
    <t>Container, Clear Square 4 qt</t>
  </si>
  <si>
    <t>4FSPROCW135</t>
  </si>
  <si>
    <t>NEW</t>
  </si>
  <si>
    <t>Clear Polycarbonate , 4 qt, recessable handles, textured grip, easy pour</t>
  </si>
  <si>
    <t>corner. Smooth interior, capacity indicators, stackable, dishwasher</t>
  </si>
  <si>
    <t>safe, NSF. MUST USE NEW LID-ITEM# 800790</t>
  </si>
  <si>
    <t>6FSPROCW135</t>
  </si>
  <si>
    <t>Clear Polycarbonate , 6 qt, recessable handles, textured grip, easy pour</t>
  </si>
  <si>
    <t>safe, NSF. MUST USE NEW LID-ITEM# 800791</t>
  </si>
  <si>
    <t>8FSPROCW135</t>
  </si>
  <si>
    <t>Clear Polycarbonate , 8 qt, recessable handles, textured grip, easy pour</t>
  </si>
  <si>
    <t>12FSPROCW135</t>
  </si>
  <si>
    <t xml:space="preserve">Clear Polycarbonate , 12 qt, recessable handles, textured grip, easy </t>
  </si>
  <si>
    <t>pour corner. Smooth interior, capacity indicators, stackable, dishwasher</t>
  </si>
  <si>
    <t>safe, NSF. MUST USE NEW LID-ITEM# 800792</t>
  </si>
  <si>
    <t>18FSPROCW135</t>
  </si>
  <si>
    <t xml:space="preserve">Clear Polycarbonate , 18 qt, recessable handles, textured grip, easy </t>
  </si>
  <si>
    <t>22FSPROCW135</t>
  </si>
  <si>
    <t xml:space="preserve">Clear Polycarbonate , 22 qt, recessable handles, textured grip, easy </t>
  </si>
  <si>
    <t>Container Drain Shelf Square for 2 and 4 qt, Green</t>
  </si>
  <si>
    <t>2SFSFPDPP</t>
  </si>
  <si>
    <t>Color coded, dishwasher safe, NSF, with peg hole</t>
  </si>
  <si>
    <t>Container Drain Shelf Square for 6 and 8 qt, Red</t>
  </si>
  <si>
    <t>6SFSFPDPP</t>
  </si>
  <si>
    <t>Container Drain Shelf Square for 12, 18 and 22 qt, Blue</t>
  </si>
  <si>
    <t>12SFSFPDPP</t>
  </si>
  <si>
    <t>Container Lid Square for 2 and 4 qt, Green</t>
  </si>
  <si>
    <t>SFC2FPPP</t>
  </si>
  <si>
    <t>Color coded snap on lid, dishwasher safe, NSF, with peg hole</t>
  </si>
  <si>
    <t>Container Lid Square for 6 and 8 qt, Red</t>
  </si>
  <si>
    <t>SFC6FPPP</t>
  </si>
  <si>
    <t>Container Lid Square for 12, 18 and 22 qt, Blue</t>
  </si>
  <si>
    <t>SFC12FPPP</t>
  </si>
  <si>
    <t>Crowd Control Stanchion Belt/Stand System</t>
  </si>
  <si>
    <t>American Metal</t>
  </si>
  <si>
    <t>RSRTBK</t>
  </si>
  <si>
    <t>SET</t>
  </si>
  <si>
    <t>35-40" tall, 12-15" base, black belt, 4-cassette, polished base</t>
  </si>
  <si>
    <t>Crown Brands</t>
  </si>
  <si>
    <t>RS-3655/N</t>
  </si>
  <si>
    <t>International</t>
  </si>
  <si>
    <t>RS36SSN</t>
  </si>
  <si>
    <t>CGS-38S</t>
  </si>
  <si>
    <t>Cutlery Box Plastic 4 compartments</t>
  </si>
  <si>
    <t>Plastic with 4 compartments for forks, spoons, knives</t>
  </si>
  <si>
    <t>1120CBR0110</t>
  </si>
  <si>
    <t>dishwasher safe, black or gray</t>
  </si>
  <si>
    <t>1524B</t>
  </si>
  <si>
    <t>PL-4B</t>
  </si>
  <si>
    <t>Cutting Board White 18 x  24 x 1/2"</t>
  </si>
  <si>
    <t>PER1824</t>
  </si>
  <si>
    <t>Hard plastic board with antislip grip or surface, white, NSF</t>
  </si>
  <si>
    <t>CBG241812WH</t>
  </si>
  <si>
    <t>CBG1824AWH</t>
  </si>
  <si>
    <t>CBN-1824WT</t>
  </si>
  <si>
    <t>Cutting Board Green 12 x 18 x 1/2"</t>
  </si>
  <si>
    <t>Hard plastic board with antislip grip or surface, green, NSF</t>
  </si>
  <si>
    <t>CBG121812GN</t>
  </si>
  <si>
    <t>CBG1218AGN</t>
  </si>
  <si>
    <t>CBK-1218GR</t>
  </si>
  <si>
    <t>Cutting Board Purple 12 x 18 x 1/2"</t>
  </si>
  <si>
    <t xml:space="preserve">Hard plastic board with antislip grip or surface, solid purple or white </t>
  </si>
  <si>
    <t>SanJarmar</t>
  </si>
  <si>
    <t>CBG121812PR</t>
  </si>
  <si>
    <t>with purple trim, NSF</t>
  </si>
  <si>
    <t>CBN-1218PP</t>
  </si>
  <si>
    <t>Cutting Board Red  12 x 18 x 1/2"</t>
  </si>
  <si>
    <t>Hard plastic board with antislip grip or surface, red, NSF</t>
  </si>
  <si>
    <t>CBG121812RD</t>
  </si>
  <si>
    <t>CBG1218ARD</t>
  </si>
  <si>
    <t>CBK-1218RD</t>
  </si>
  <si>
    <t>Cutting Board White 12 x 18 x 1/2"</t>
  </si>
  <si>
    <t>CBG121812WH</t>
  </si>
  <si>
    <t>CBG1218AWH</t>
  </si>
  <si>
    <t>CBN-1218WT</t>
  </si>
  <si>
    <t>Cutting Board Yellow 12 x 18 x 1/2"</t>
  </si>
  <si>
    <t>Hard plastic board with antislip grip or surface, yellow. NSF</t>
  </si>
  <si>
    <t>CBG121812YL</t>
  </si>
  <si>
    <t>CBG1218AYL</t>
  </si>
  <si>
    <t>CBK-1218YL</t>
  </si>
  <si>
    <t>Cutting Board Rack</t>
  </si>
  <si>
    <t xml:space="preserve">USE </t>
  </si>
  <si>
    <t>Non-slip feet, Chrome plated, holds up to 6 cutting boards up to</t>
  </si>
  <si>
    <t>KLRST</t>
  </si>
  <si>
    <t xml:space="preserve">EXISTING </t>
  </si>
  <si>
    <t>1" thick</t>
  </si>
  <si>
    <t>CBR6</t>
  </si>
  <si>
    <t>INVENTORY</t>
  </si>
  <si>
    <t>CB-6L</t>
  </si>
  <si>
    <t>CBR</t>
  </si>
  <si>
    <t>10</t>
  </si>
  <si>
    <t>Cutting Gloves X-Small</t>
  </si>
  <si>
    <t>GLOVE1</t>
  </si>
  <si>
    <t xml:space="preserve">Minimum ANSI cut level 5. fits right or left hand, color coded </t>
  </si>
  <si>
    <t>wristband, approved FDA and USDA material</t>
  </si>
  <si>
    <t>Cutting Gloves Small</t>
  </si>
  <si>
    <t>SG10-S</t>
  </si>
  <si>
    <t xml:space="preserve">Minimum ANSI cut level 5, fits right or left hand, color coded </t>
  </si>
  <si>
    <t>GLOVE2</t>
  </si>
  <si>
    <t>Victorinox Swiss Army</t>
  </si>
  <si>
    <t>7.9049.S</t>
  </si>
  <si>
    <t>Cutting Gloves Medium</t>
  </si>
  <si>
    <t>SG10-M</t>
  </si>
  <si>
    <t>GLOVE3</t>
  </si>
  <si>
    <t>7.9049.M</t>
  </si>
  <si>
    <t>GCRA-M</t>
  </si>
  <si>
    <t>Cutting Gloves Large</t>
  </si>
  <si>
    <t>8610-L</t>
  </si>
  <si>
    <t>GLOVE4</t>
  </si>
  <si>
    <t>7.9049.L</t>
  </si>
  <si>
    <t>GCRA-L</t>
  </si>
  <si>
    <t>Cutting Gloves X-Large</t>
  </si>
  <si>
    <t>8610-XL</t>
  </si>
  <si>
    <t>GLOVE5</t>
  </si>
  <si>
    <t>GCRA-XL</t>
  </si>
  <si>
    <t>Dipper 32oz</t>
  </si>
  <si>
    <t>Stainless steel with approximately 12" handle</t>
  </si>
  <si>
    <t>SHHD-1</t>
  </si>
  <si>
    <t>Disher (Scoop) #4</t>
  </si>
  <si>
    <t>Stainless steel bowl, thumb handle, color coded handle orange</t>
  </si>
  <si>
    <t>NSF</t>
  </si>
  <si>
    <t>Disher (Scoop) #6</t>
  </si>
  <si>
    <t>Stainless steel bowl, thumb handle, color coded handle white</t>
  </si>
  <si>
    <t>60300-6</t>
  </si>
  <si>
    <t>ELEMENTARY</t>
  </si>
  <si>
    <t>78-06</t>
  </si>
  <si>
    <t>ICOP-6</t>
  </si>
  <si>
    <t>D06</t>
  </si>
  <si>
    <t>Disher (Scoop) #8</t>
  </si>
  <si>
    <t>Stainless steel bowl, thumb handle, color coded handle gray</t>
  </si>
  <si>
    <t>60300-8</t>
  </si>
  <si>
    <t>78-08</t>
  </si>
  <si>
    <t>ICOP-8</t>
  </si>
  <si>
    <t>D08</t>
  </si>
  <si>
    <t>Disher (Scoop) #10</t>
  </si>
  <si>
    <t>Stainless steel bowl, thumb handle, color coded handle ivory</t>
  </si>
  <si>
    <t>60300-10</t>
  </si>
  <si>
    <t>78-10</t>
  </si>
  <si>
    <t>ICOP-10</t>
  </si>
  <si>
    <t>D10</t>
  </si>
  <si>
    <t>Disher (Scoop) #12</t>
  </si>
  <si>
    <t>Stainless steel bowl, thumb handle, color coded handle green</t>
  </si>
  <si>
    <t>60300-12</t>
  </si>
  <si>
    <t>78-12</t>
  </si>
  <si>
    <t>ICOP-12</t>
  </si>
  <si>
    <t>D12</t>
  </si>
  <si>
    <t>Disher (Scoop) #16</t>
  </si>
  <si>
    <t>Stainless steel bowl, thumb handle, color coded handle blue</t>
  </si>
  <si>
    <t>60300-16</t>
  </si>
  <si>
    <t>78-16</t>
  </si>
  <si>
    <t>ICOP-16</t>
  </si>
  <si>
    <t>D16</t>
  </si>
  <si>
    <t>Disher (Scoop) #30</t>
  </si>
  <si>
    <t>Stainless steel bowl, thumb handle, color coded handled black</t>
  </si>
  <si>
    <t>60300-30</t>
  </si>
  <si>
    <t>78-30</t>
  </si>
  <si>
    <t>ICOP-30</t>
  </si>
  <si>
    <t>D30</t>
  </si>
  <si>
    <t>Disher (Scoop) #40</t>
  </si>
  <si>
    <t>Stainless steel bowl, thumb handle, color coded handle purple</t>
  </si>
  <si>
    <t>60300-40</t>
  </si>
  <si>
    <t>78-40</t>
  </si>
  <si>
    <t>ICOP-40</t>
  </si>
  <si>
    <t>D40</t>
  </si>
  <si>
    <t>Dishmachine Rack for Bowls</t>
  </si>
  <si>
    <t>PR59314</t>
  </si>
  <si>
    <t>5 x 9" Peg Rack, approx. 4" outside height, 3 1/4" inside height, NSF</t>
  </si>
  <si>
    <t>RB14</t>
  </si>
  <si>
    <t>RBPT</t>
  </si>
  <si>
    <t>Dishmachine Rack for Flatware</t>
  </si>
  <si>
    <t>FR258</t>
  </si>
  <si>
    <t xml:space="preserve">SWIFT CREEK </t>
  </si>
  <si>
    <t xml:space="preserve">Full size flatware rack, approx. 4" outside rack height, 2 5/8" inside height, </t>
  </si>
  <si>
    <t>RF14</t>
  </si>
  <si>
    <t>RBFS</t>
  </si>
  <si>
    <t>Dishmachine Rack Open End</t>
  </si>
  <si>
    <t>QETR314</t>
  </si>
  <si>
    <t xml:space="preserve">Open end tray rack, approx. outside rack height 4", inside rack height </t>
  </si>
  <si>
    <t>ROP14</t>
  </si>
  <si>
    <t>inside height 3 1/4", NSF</t>
  </si>
  <si>
    <t>RBPTO</t>
  </si>
  <si>
    <t>Dishmachine Rack for Plates</t>
  </si>
  <si>
    <t>PR314</t>
  </si>
  <si>
    <t>9 x 9 or 8 x 8 Peg Rack,  approx. 4" outside height, 2 5/8" inside height,</t>
  </si>
  <si>
    <t>RP14</t>
  </si>
  <si>
    <t>Dispenser Box for Disposable Glove Box</t>
  </si>
  <si>
    <t>Handguard</t>
  </si>
  <si>
    <t>Coated wire or plastic dispenser box for 100ct foodservice gloves</t>
  </si>
  <si>
    <t>WHW-11</t>
  </si>
  <si>
    <t xml:space="preserve">Vendor enters Brand and Code # for product bid. Price as each. </t>
  </si>
  <si>
    <t>Dispenser for Film Wrap 18"</t>
  </si>
  <si>
    <t>Anchor</t>
  </si>
  <si>
    <t>MD-18</t>
  </si>
  <si>
    <t>Slider Cutter Bar, fits 12-18" film rolls up to 6" diameter, non-slip</t>
  </si>
  <si>
    <t>Bulman</t>
  </si>
  <si>
    <t>A575-18</t>
  </si>
  <si>
    <t>Edlund</t>
  </si>
  <si>
    <t>OFD-18</t>
  </si>
  <si>
    <t>Milner</t>
  </si>
  <si>
    <t>KK3</t>
  </si>
  <si>
    <t>Dispenser, Saddlebag Style for Sandwich Bags</t>
  </si>
  <si>
    <t>Atlantis</t>
  </si>
  <si>
    <t>27505/DPWSTAND</t>
  </si>
  <si>
    <t xml:space="preserve">Solid metal or coated wire dispenser for plastic flip top sandwich </t>
  </si>
  <si>
    <t>bags, approximate size 7 x 7 x 11"</t>
  </si>
  <si>
    <t>CB900CW</t>
  </si>
  <si>
    <t>Huberts</t>
  </si>
  <si>
    <t>International Plastics</t>
  </si>
  <si>
    <t>FOD-DISP</t>
  </si>
  <si>
    <t>Display Case, Clear Acrylic</t>
  </si>
  <si>
    <t>SPD303</t>
  </si>
  <si>
    <t xml:space="preserve">3 or 4 Tier with 3 or 4 trays, approximate size  (3 tier- 14 x 17 x21"), </t>
  </si>
  <si>
    <t>MBC1014-3F-06</t>
  </si>
  <si>
    <t>(4 tier -14 x 14 x 24")- front door opening for self serve and</t>
  </si>
  <si>
    <t>ADC-4</t>
  </si>
  <si>
    <t>back door opening for server.</t>
  </si>
  <si>
    <t xml:space="preserve">Dolly for Double Milk Crates </t>
  </si>
  <si>
    <t>CD1327110</t>
  </si>
  <si>
    <t xml:space="preserve">13 x 26" minimum size, also fits case of 6#10 cans, 4 heavy duty </t>
  </si>
  <si>
    <t>MC1326</t>
  </si>
  <si>
    <t>casters, no brakes, aluminum or durable hard plastic</t>
  </si>
  <si>
    <t>Kelmax</t>
  </si>
  <si>
    <t>4H0438</t>
  </si>
  <si>
    <t>New Age</t>
  </si>
  <si>
    <t>Dolly for Single Milk Crate</t>
  </si>
  <si>
    <t>CD131310</t>
  </si>
  <si>
    <t>13 x 13" minimum size, 4 heavy duty swivel casters, no brakes</t>
  </si>
  <si>
    <t>MC1313</t>
  </si>
  <si>
    <t>aluminum or durable hard plastic</t>
  </si>
  <si>
    <t>Dolly for Cafeteria Trays 12 x 16"</t>
  </si>
  <si>
    <t xml:space="preserve"> SPG Kelmax </t>
  </si>
  <si>
    <t>4J0426</t>
  </si>
  <si>
    <t xml:space="preserve">Stainless steel 16 ga. with chrome plated handles, 1/2" lip, </t>
  </si>
  <si>
    <t>UC130-2030</t>
  </si>
  <si>
    <t>5" swivel casters, 600 lb capacity</t>
  </si>
  <si>
    <t>Drink Merchandiser Barrel Electric</t>
  </si>
  <si>
    <t>Galaxy</t>
  </si>
  <si>
    <t>BMR-2-CD</t>
  </si>
  <si>
    <t xml:space="preserve">Clear lid, drain plug, casters, 110v, approximate size 2.25 cube, </t>
  </si>
  <si>
    <t>36" height, LED lighting, 110v 1ph</t>
  </si>
  <si>
    <t>Drink Barrel for Iced Beverages</t>
  </si>
  <si>
    <t>Iowa Robotcast Plastics</t>
  </si>
  <si>
    <t>MERCH1</t>
  </si>
  <si>
    <t xml:space="preserve">Clear lid, drain plug, casters, holds approximately 106-12 oz cans, </t>
  </si>
  <si>
    <t>21.25 dia x 36" height, use with ice or ice packs</t>
  </si>
  <si>
    <t>Dunnage Rack Aluminum Slotted</t>
  </si>
  <si>
    <t>ED2436</t>
  </si>
  <si>
    <t>12 x 24 x 36", aluminum, 2000# weight capacity</t>
  </si>
  <si>
    <t>S430-362412C</t>
  </si>
  <si>
    <t>4H1755</t>
  </si>
  <si>
    <t>Winholt</t>
  </si>
  <si>
    <t>AL-18208</t>
  </si>
  <si>
    <t xml:space="preserve">Dunnage Rack Plastic </t>
  </si>
  <si>
    <t>HP2240PD</t>
  </si>
  <si>
    <t>Approximately 12 x 22 x 30", hard plastic, 1500" weight capacity</t>
  </si>
  <si>
    <t>DRS300480</t>
  </si>
  <si>
    <t>Dust Pan with Long Handle</t>
  </si>
  <si>
    <t>361410-03</t>
  </si>
  <si>
    <t xml:space="preserve">Hotel Style dust pan with long handle and cover, mix of plastic </t>
  </si>
  <si>
    <t>912BK-4</t>
  </si>
  <si>
    <t>and metal</t>
  </si>
  <si>
    <t>FG253100BLK</t>
  </si>
  <si>
    <t>DP-13C</t>
  </si>
  <si>
    <t>Duster with Telescopic Handle</t>
  </si>
  <si>
    <t>Carlise</t>
  </si>
  <si>
    <t>1 FOR EACH SCHOOL</t>
  </si>
  <si>
    <t>Polyesteror lambswool duster with long plastic handle that reaches</t>
  </si>
  <si>
    <t>up to 6-8 feet extended.</t>
  </si>
  <si>
    <t>Flatware Dinner Knife</t>
  </si>
  <si>
    <t>Browne/Windsor</t>
  </si>
  <si>
    <t>DZ</t>
  </si>
  <si>
    <t>18/0 stainless steel, 1.5 mm thickness</t>
  </si>
  <si>
    <t>Walco/Windsor</t>
  </si>
  <si>
    <t>Winco/Windsor</t>
  </si>
  <si>
    <t>0002-08</t>
  </si>
  <si>
    <t>WIN318</t>
  </si>
  <si>
    <t>18</t>
  </si>
  <si>
    <t>Flatware Dinner Fork</t>
  </si>
  <si>
    <t>0002-05</t>
  </si>
  <si>
    <t>WIN316</t>
  </si>
  <si>
    <t>36</t>
  </si>
  <si>
    <t>Flatware Teaspoon</t>
  </si>
  <si>
    <t>0002-01</t>
  </si>
  <si>
    <t>WIN314</t>
  </si>
  <si>
    <t xml:space="preserve"> Floor Mat Anti-Slip 3 x 5'</t>
  </si>
  <si>
    <t xml:space="preserve">Cactus </t>
  </si>
  <si>
    <t>Anti-Slip material with holes, beleved edge, 1/2" thickness</t>
  </si>
  <si>
    <t>Nortrax</t>
  </si>
  <si>
    <t>T30U0035BL</t>
  </si>
  <si>
    <t>KM1100</t>
  </si>
  <si>
    <t>Teknor Apex</t>
  </si>
  <si>
    <t>RBM-35</t>
  </si>
  <si>
    <t>Floor Mat Anti-Slip 2 x 3'</t>
  </si>
  <si>
    <t>Cactus</t>
  </si>
  <si>
    <t>2200-23</t>
  </si>
  <si>
    <t>Anti-Slip/anit-fatigue material w beleved edge, 1/2" thickness</t>
  </si>
  <si>
    <t>T15U0032BR</t>
  </si>
  <si>
    <t>FMG-23K</t>
  </si>
  <si>
    <t>Food Mixer Counter Top</t>
  </si>
  <si>
    <t>Kitchen Aid</t>
  </si>
  <si>
    <t>KSMC895DP</t>
  </si>
  <si>
    <t>8qt, stainless steel bowl with lift and bowl guard, 1/3- 1/2 HP, NSF</t>
  </si>
  <si>
    <t>Globe</t>
  </si>
  <si>
    <t>SP08</t>
  </si>
  <si>
    <t>beater, whisk, dough hook included</t>
  </si>
  <si>
    <t>Food Processor Food Cutter/Dicer</t>
  </si>
  <si>
    <t>RU DICE</t>
  </si>
  <si>
    <t>Bowl cutter to prep for chopping fine mincing, emulsions</t>
  </si>
  <si>
    <t>Sammic</t>
  </si>
  <si>
    <t>CK-241 CAR</t>
  </si>
  <si>
    <t>grinding and kneading and vegetable attachment for slicing,</t>
  </si>
  <si>
    <t>Nemco</t>
  </si>
  <si>
    <t>grating, ripple slicing, julienne and dicing. Pulse button,</t>
  </si>
  <si>
    <t>delivered with cord and plug, 120v/60/1, 7 amp, 2 HP, 1725 rpm min.,</t>
  </si>
  <si>
    <t>stainless steel motor and shaft, NSF</t>
  </si>
  <si>
    <t>RU Dice comes with blades 27053, 27577, 27566, 27265</t>
  </si>
  <si>
    <t>Sammic comes with blades FCS-10, FMS-10,FCES-6X6</t>
  </si>
  <si>
    <t>Nemco comes with blades 5/32" slicer, 5/64" grater/slicer</t>
  </si>
  <si>
    <t>Food Processor Vegetable Prep</t>
  </si>
  <si>
    <t>CL50</t>
  </si>
  <si>
    <t>Vegetable prep for slicing, dicing, grating, shredding,</t>
  </si>
  <si>
    <t>CA-31 CAR</t>
  </si>
  <si>
    <t>delivered with cord and plug, 120v/60/1,12 amp,1.5 HP, 425 rpm min.,</t>
  </si>
  <si>
    <t>RG-50</t>
  </si>
  <si>
    <t>stainless steel motor and shaft,NSF</t>
  </si>
  <si>
    <t>CL50 comes with blades 28058, 28064</t>
  </si>
  <si>
    <t>Sammic comes with blades FCC-3+, SH-3</t>
  </si>
  <si>
    <t>Nemco comes with 5/32" slicer, 5/64"grater/slicer</t>
  </si>
  <si>
    <t>Food Processor Blade 1/8" Grating</t>
  </si>
  <si>
    <t>Robot Coupe (CL 50)</t>
  </si>
  <si>
    <t>Bid same brand as above</t>
  </si>
  <si>
    <t>SH-3</t>
  </si>
  <si>
    <t>Food Processor Blade 1/8" Slicing</t>
  </si>
  <si>
    <t>FC-3D</t>
  </si>
  <si>
    <t xml:space="preserve">Food Processor Blade 3/8" Slicing </t>
  </si>
  <si>
    <t>FCC-5</t>
  </si>
  <si>
    <t>Food Processor Blade 3/8" Dice</t>
  </si>
  <si>
    <t>FC-10D/FMC-10D</t>
  </si>
  <si>
    <t>Robot Coupe (RU DICE)</t>
  </si>
  <si>
    <t>FCS-10/FMC-10</t>
  </si>
  <si>
    <t>Food Processor Blade 5/32" Slicing</t>
  </si>
  <si>
    <t>FCS-4</t>
  </si>
  <si>
    <t>Food Processor Blade 5/64" Grating/Shredding</t>
  </si>
  <si>
    <t>SHS-2</t>
  </si>
  <si>
    <t>Food Processor Blade 5/64" Slicing</t>
  </si>
  <si>
    <t>FCS-2</t>
  </si>
  <si>
    <t>Food Processor Cleaning Kit</t>
  </si>
  <si>
    <t xml:space="preserve">Robot Coupe </t>
  </si>
  <si>
    <t>Reversible Grid Holder, Dicing Grid Cleaning Tool, Scaper</t>
  </si>
  <si>
    <t>Sammic- base holder &amp; cleaner</t>
  </si>
  <si>
    <t>1010359/1010366</t>
  </si>
  <si>
    <t>Food Bag for Cold Food Blue</t>
  </si>
  <si>
    <t>Norris</t>
  </si>
  <si>
    <t>C-BIC-Blue-MK</t>
  </si>
  <si>
    <t>PRE-K PROGRAM?</t>
  </si>
  <si>
    <t>Heavy duty vinyl exterior, leak resistant liner, padded foam</t>
  </si>
  <si>
    <t>Sterno</t>
  </si>
  <si>
    <t xml:space="preserve">insulation heavy duty nylon straps, double zipper, large clear </t>
  </si>
  <si>
    <t xml:space="preserve">document window, velcro strap on back to attach to carrier, </t>
  </si>
  <si>
    <t>approximate size: 15.5 x 15.5 x 14" will hold standard milk crate</t>
  </si>
  <si>
    <t>Food Bag for Hot Food Red</t>
  </si>
  <si>
    <t>C-BIC-FD</t>
  </si>
  <si>
    <t xml:space="preserve">approximate size: 15.5 x 15.5 x 10" </t>
  </si>
  <si>
    <t>Food Bag Carrier with 2 Wheels</t>
  </si>
  <si>
    <t>Steel contruction folding cart that holds one red and one blue bag,</t>
  </si>
  <si>
    <t>stacked, 2 - 6" wheels</t>
  </si>
  <si>
    <t xml:space="preserve">Food Transport Bag </t>
  </si>
  <si>
    <t>Intedge</t>
  </si>
  <si>
    <t>CIFC</t>
  </si>
  <si>
    <t xml:space="preserve">Heavy duty coated vinyl/nylon, insulated with 1" foam padding,  </t>
  </si>
  <si>
    <t>FC2212-RD</t>
  </si>
  <si>
    <t>heavy duty T straps, zipper open top, size: 22x12x12"</t>
  </si>
  <si>
    <t>BGDV-22</t>
  </si>
  <si>
    <t>Food Transport Carrier Box</t>
  </si>
  <si>
    <t>EPP180XLTSW110/</t>
  </si>
  <si>
    <t>Insulated food box with cold pack, NSF</t>
  </si>
  <si>
    <t>EPPCTS-KG110</t>
  </si>
  <si>
    <t>requires 2 code numbers</t>
  </si>
  <si>
    <t>Food Transport Carrier Box Dolly</t>
  </si>
  <si>
    <t>CDC400358</t>
  </si>
  <si>
    <t>Food Transport Carrier Box Thermal Partition</t>
  </si>
  <si>
    <t>EPP325D1V110</t>
  </si>
  <si>
    <t>Food Transport Carrier 3 Pan Top Load</t>
  </si>
  <si>
    <t>EPP180SW110</t>
  </si>
  <si>
    <t>Insulated food box, NSF</t>
  </si>
  <si>
    <t>Metro (Mighty Lite)</t>
  </si>
  <si>
    <t>ML180</t>
  </si>
  <si>
    <t>Food Transport Carrier 4 Pan Front Load</t>
  </si>
  <si>
    <t>EPP300110</t>
  </si>
  <si>
    <t>ML300</t>
  </si>
  <si>
    <t xml:space="preserve">Food Transport Carrier 6 Pan Front Load, </t>
  </si>
  <si>
    <t>EPP400110</t>
  </si>
  <si>
    <t>ML400</t>
  </si>
  <si>
    <t>Freezer Gloves Large</t>
  </si>
  <si>
    <t>Flex Therm</t>
  </si>
  <si>
    <t>FLEX THERM LARGE</t>
  </si>
  <si>
    <t>PR</t>
  </si>
  <si>
    <t xml:space="preserve">Protects to 0 degrees F, leather or laminated coated palm, </t>
  </si>
  <si>
    <t>96905L</t>
  </si>
  <si>
    <t>knit wrist, ambidextrous</t>
  </si>
  <si>
    <t>Global NorthFlex Cold Grip</t>
  </si>
  <si>
    <t>NF114D/9L</t>
  </si>
  <si>
    <t>Freezer Gloves Medium</t>
  </si>
  <si>
    <t>FLEX THERM MEDIUM</t>
  </si>
  <si>
    <t>96905M</t>
  </si>
  <si>
    <t>NF114D/8M</t>
  </si>
  <si>
    <t>Freezer Gloves Small</t>
  </si>
  <si>
    <t>Packer brand</t>
  </si>
  <si>
    <t>FLEX THERM SMALL</t>
  </si>
  <si>
    <t>96905S</t>
  </si>
  <si>
    <t xml:space="preserve">Funnel </t>
  </si>
  <si>
    <t>4-5" diameter, 13 oz capacity, SS with hanging ring</t>
  </si>
  <si>
    <t>SF-5</t>
  </si>
  <si>
    <t>Goggles for Chemcial Safety</t>
  </si>
  <si>
    <t>Polycarbonate, clear lens, anti-fog, indirect vent, elastic head</t>
  </si>
  <si>
    <t>Global Industrial</t>
  </si>
  <si>
    <t>WRB308151</t>
  </si>
  <si>
    <t>strap</t>
  </si>
  <si>
    <t>Honeywell Uvex</t>
  </si>
  <si>
    <t>A6105</t>
  </si>
  <si>
    <t>5405T12</t>
  </si>
  <si>
    <t>3M</t>
  </si>
  <si>
    <t>4030500000-10</t>
  </si>
  <si>
    <t>Grate, SS Wire for Full Size Pans</t>
  </si>
  <si>
    <t>300 Series stainless steel wire construction, oven safe, ample</t>
  </si>
  <si>
    <t>room for easy removal from pans, NSF</t>
  </si>
  <si>
    <t>Grate, SS Wire for Half Size Pans</t>
  </si>
  <si>
    <t>Hand Chopper</t>
  </si>
  <si>
    <t>Kwik Kut</t>
  </si>
  <si>
    <t>TE-60</t>
  </si>
  <si>
    <t xml:space="preserve">1 PER </t>
  </si>
  <si>
    <t>Round tooth edge blade, stainless steel blade, aluminum handle</t>
  </si>
  <si>
    <t>SCHOOL</t>
  </si>
  <si>
    <t>Ice Caddy</t>
  </si>
  <si>
    <t>Cateraide</t>
  </si>
  <si>
    <t>IC225003</t>
  </si>
  <si>
    <t>Approximatley 125 lbs capacity, drain in bottom, sliding lid, casters, NSF</t>
  </si>
  <si>
    <t>IIC-29</t>
  </si>
  <si>
    <t>Ice Chest on Wheels</t>
  </si>
  <si>
    <t>Coleman</t>
  </si>
  <si>
    <t>6240A703G</t>
  </si>
  <si>
    <t>Long and retractable handle, with hard wheels, 40-45 Qt. hard plastic,</t>
  </si>
  <si>
    <t>Igloo</t>
  </si>
  <si>
    <t>Max Cold 32420</t>
  </si>
  <si>
    <t>drain plug</t>
  </si>
  <si>
    <t>FG2A9102MODBL</t>
  </si>
  <si>
    <t>Long and retractable handle, with hard wheels, 50-60 Qt hard plastic,</t>
  </si>
  <si>
    <t>FG2A9202MODBL</t>
  </si>
  <si>
    <t>Ice Packs/Gel Packs</t>
  </si>
  <si>
    <t>GOES WITH BLUE</t>
  </si>
  <si>
    <t>Refreezable, approximately 5.5 x 6", non-toxic, flexible</t>
  </si>
  <si>
    <t>Nordic</t>
  </si>
  <si>
    <t>NI12</t>
  </si>
  <si>
    <t>TRANSPORT BAGS</t>
  </si>
  <si>
    <t>B6180</t>
  </si>
  <si>
    <t>SWIFT CREEK PRE-K</t>
  </si>
  <si>
    <t>AGECASH</t>
  </si>
  <si>
    <t>AGECASH A</t>
  </si>
  <si>
    <t>SERVICES</t>
  </si>
  <si>
    <t xml:space="preserve">Hot Packs </t>
  </si>
  <si>
    <t xml:space="preserve">GOES WITH RED </t>
  </si>
  <si>
    <t>To be used in food transport carrier, heat in microwave and/or oven</t>
  </si>
  <si>
    <t>Camerons</t>
  </si>
  <si>
    <t>GPX2</t>
  </si>
  <si>
    <t xml:space="preserve">approximately 12 x 8", non-toxic                                       </t>
  </si>
  <si>
    <t>Sterno Microcore</t>
  </si>
  <si>
    <t>Vesture Microcore</t>
  </si>
  <si>
    <t>400014120273</t>
  </si>
  <si>
    <t>PRE-K SERVICES</t>
  </si>
  <si>
    <t>Ice scoop with Holder</t>
  </si>
  <si>
    <t>S19000</t>
  </si>
  <si>
    <t xml:space="preserve">64oz plastic polycarbonate scoop with holder, wall or ice machine mount </t>
  </si>
  <si>
    <t>Cal-Mil</t>
  </si>
  <si>
    <t xml:space="preserve">ELEMENTARY </t>
  </si>
  <si>
    <t>Ice scoop</t>
  </si>
  <si>
    <t>S19500</t>
  </si>
  <si>
    <t xml:space="preserve">64oz plastic polycarbonate scoop. </t>
  </si>
  <si>
    <t>Ice Tote</t>
  </si>
  <si>
    <t>S16100</t>
  </si>
  <si>
    <t xml:space="preserve">5 gallon, with rubber/easy grip handle, holds approximately 25 lbs, </t>
  </si>
  <si>
    <t>FG9F5300TBLUE</t>
  </si>
  <si>
    <t>polycarbonate, NSF</t>
  </si>
  <si>
    <t xml:space="preserve">Ingredient Bin </t>
  </si>
  <si>
    <t>AraBrands</t>
  </si>
  <si>
    <t>Clear lid, hard plastic, holds up to 50 lbs, 21-27 gals, 4 casters, NSF</t>
  </si>
  <si>
    <t>1BS20148</t>
  </si>
  <si>
    <t>BIN27-02</t>
  </si>
  <si>
    <t>IB-27</t>
  </si>
  <si>
    <t>Kitchen Shears</t>
  </si>
  <si>
    <t>Dexter-Russell</t>
  </si>
  <si>
    <t>SGS018</t>
  </si>
  <si>
    <t>Take apart for easy cleaning, serrated blade, plastic handle,</t>
  </si>
  <si>
    <t>Mercer</t>
  </si>
  <si>
    <t>M33042P</t>
  </si>
  <si>
    <t>8" total length</t>
  </si>
  <si>
    <t>Mundial</t>
  </si>
  <si>
    <t>W656</t>
  </si>
  <si>
    <t>E6606</t>
  </si>
  <si>
    <t>KS-06</t>
  </si>
  <si>
    <t>KN14</t>
  </si>
  <si>
    <t xml:space="preserve">48 </t>
  </si>
  <si>
    <t>Knife, Chef/Cook</t>
  </si>
  <si>
    <t>S360-8PCP</t>
  </si>
  <si>
    <t>High carbon steel 8" blade, polypropylene handle, NSF</t>
  </si>
  <si>
    <t>M22608</t>
  </si>
  <si>
    <t>Taylor Precision</t>
  </si>
  <si>
    <t>Winco Stal</t>
  </si>
  <si>
    <t>KWP-80</t>
  </si>
  <si>
    <t>KN130</t>
  </si>
  <si>
    <t>Knife, Paring</t>
  </si>
  <si>
    <t>S360-3 1/2-PCP</t>
  </si>
  <si>
    <t>High carbon steel 3 1/4- 3 1/2 blade, polypropylene handle, NSF</t>
  </si>
  <si>
    <t>M22003</t>
  </si>
  <si>
    <t>KWP-30</t>
  </si>
  <si>
    <t>KN02</t>
  </si>
  <si>
    <t>Knife, Serrated/Scalloped</t>
  </si>
  <si>
    <t>S360-8SC-PCP</t>
  </si>
  <si>
    <t>Stainless steel 8-9" blade, polypropylene handle, scalloped edge</t>
  </si>
  <si>
    <t>M23208</t>
  </si>
  <si>
    <t>KWP-91</t>
  </si>
  <si>
    <t>KN06</t>
  </si>
  <si>
    <t>Knife Rack with Lock</t>
  </si>
  <si>
    <t>KLC994</t>
  </si>
  <si>
    <t>Stainless steel with locking handle, holds 12 knives, NSF</t>
  </si>
  <si>
    <t>Knife Rack</t>
  </si>
  <si>
    <t>KR699</t>
  </si>
  <si>
    <t>Stainless steel with skirt, holds  7 to 12 knives, NSF</t>
  </si>
  <si>
    <t>STK1008</t>
  </si>
  <si>
    <t>PKR-1</t>
  </si>
  <si>
    <t>KR-9</t>
  </si>
  <si>
    <t>Knife Sharpener Manual</t>
  </si>
  <si>
    <t>Accu Sharp</t>
  </si>
  <si>
    <t>001C</t>
  </si>
  <si>
    <t>Hand-held, easily cleanable, tungsten carbibe blade,</t>
  </si>
  <si>
    <t>Dexter</t>
  </si>
  <si>
    <t>EDGE-1</t>
  </si>
  <si>
    <t>erogonomic handle</t>
  </si>
  <si>
    <t>E5698</t>
  </si>
  <si>
    <t>KSP-2</t>
  </si>
  <si>
    <t>KNSHARPEN</t>
  </si>
  <si>
    <t>Knife Sharpener Electric</t>
  </si>
  <si>
    <t>Chef's Choice</t>
  </si>
  <si>
    <t>Stainless steel, easy to clean, replaceable grinding wheel, NSF</t>
  </si>
  <si>
    <t>WKS800</t>
  </si>
  <si>
    <t>Ladder, 2 Steps</t>
  </si>
  <si>
    <t>Aluminum, Slip resistant steps, 300 lbs capacity, OSHA approved</t>
  </si>
  <si>
    <t>Bauer Ladder</t>
  </si>
  <si>
    <t>Little Giant</t>
  </si>
  <si>
    <t>10210BA</t>
  </si>
  <si>
    <t>Ladder, 6 Ft.</t>
  </si>
  <si>
    <t xml:space="preserve">Aluminum,Type 1A,5 1/2 - 6 ft,slip resistant steps, 300 lbs capacity, </t>
  </si>
  <si>
    <t>OSHA approved</t>
  </si>
  <si>
    <t>Louisville Ladder</t>
  </si>
  <si>
    <t>AS3006</t>
  </si>
  <si>
    <t>Werner</t>
  </si>
  <si>
    <t xml:space="preserve"> Ladle 1oz</t>
  </si>
  <si>
    <t>9941BLK</t>
  </si>
  <si>
    <t>Stainless steel bowl, 10-12" plastic/vinyle coated heat resistant handle</t>
  </si>
  <si>
    <t>LDCN-1</t>
  </si>
  <si>
    <t>CL01</t>
  </si>
  <si>
    <t>Ladle 2oz</t>
  </si>
  <si>
    <t>9942BLK</t>
  </si>
  <si>
    <t xml:space="preserve">Stainless steel bowl,10-12" plastic/vinly coated heat resistant handle </t>
  </si>
  <si>
    <t>LDCN-2K</t>
  </si>
  <si>
    <t>CL02</t>
  </si>
  <si>
    <t>Ladle 4oz</t>
  </si>
  <si>
    <t>9944BLK</t>
  </si>
  <si>
    <t xml:space="preserve">Stainless steel bowl, 10-14" plastic/vinyl coated  heat reistant handle  </t>
  </si>
  <si>
    <t>LDCN-4K</t>
  </si>
  <si>
    <t>CL04</t>
  </si>
  <si>
    <t>Ladle 8oz</t>
  </si>
  <si>
    <t>99488BLK</t>
  </si>
  <si>
    <t>LDCN-8K</t>
  </si>
  <si>
    <t>CL08</t>
  </si>
  <si>
    <t>Measuring Cup Clear Plastic, 1 Cup</t>
  </si>
  <si>
    <t>25MCCW135</t>
  </si>
  <si>
    <t>Clear Polycarbonate with easy to read measurements, NSF</t>
  </si>
  <si>
    <t>43141-07</t>
  </si>
  <si>
    <t>PMCP-25</t>
  </si>
  <si>
    <t>PMC1C</t>
  </si>
  <si>
    <t>Measuring Cup Clear Plastic, 1 Gallon</t>
  </si>
  <si>
    <t>400MCCW135</t>
  </si>
  <si>
    <t>43145-07</t>
  </si>
  <si>
    <t>PMCP-400</t>
  </si>
  <si>
    <t>PMC4Q</t>
  </si>
  <si>
    <t>Measuring Cup Clear Plastic , 1 Pint</t>
  </si>
  <si>
    <t>50MCCW135</t>
  </si>
  <si>
    <t>43142-07</t>
  </si>
  <si>
    <t>PMCP-50</t>
  </si>
  <si>
    <t>PMC1P</t>
  </si>
  <si>
    <t>Measuring Cup Clear Plastic, 1 Quart</t>
  </si>
  <si>
    <t>100MCCW135</t>
  </si>
  <si>
    <t>43143-07</t>
  </si>
  <si>
    <t>PMCP-100</t>
  </si>
  <si>
    <t>PMC1Q</t>
  </si>
  <si>
    <t>Measuring Spoon Set Stainless Steel</t>
  </si>
  <si>
    <t>Set includes:, 1/4 tsp., 1/2 tsp., 1 tsp., 1 tbsp., oval bowl</t>
  </si>
  <si>
    <t>H722A</t>
  </si>
  <si>
    <t xml:space="preserve">ELEMENTARY AND </t>
  </si>
  <si>
    <t>MSP-4P</t>
  </si>
  <si>
    <t>MEASP</t>
  </si>
  <si>
    <t>Measuring Cup Set  Stainless Steel</t>
  </si>
  <si>
    <t>Set includes: 1/4 cup, 1/3 cup, 1/2 cup, 1 cup</t>
  </si>
  <si>
    <t>ELEMENTARY AND</t>
  </si>
  <si>
    <t>MCP-4</t>
  </si>
  <si>
    <t>MEACPHD</t>
  </si>
  <si>
    <t>Mop Bucket With Side Wringer</t>
  </si>
  <si>
    <t>36904-04</t>
  </si>
  <si>
    <t>35-36 Qt mop bucket with side wringer, 3" swivel casters, side</t>
  </si>
  <si>
    <t>335-312</t>
  </si>
  <si>
    <t>wringer has heavy duty spring action and rubber grip handle</t>
  </si>
  <si>
    <t>1863896YEL</t>
  </si>
  <si>
    <t>MPB-36</t>
  </si>
  <si>
    <t>Mop Bucket Double</t>
  </si>
  <si>
    <t xml:space="preserve">Combo clean water bucket 35 qt, dirty water bucket 17 qt and </t>
  </si>
  <si>
    <t>side wringer, non-marking swivel casters</t>
  </si>
  <si>
    <r>
      <rPr>
        <rFont val="Arial"/>
        <b/>
        <color rgb="FF000000"/>
        <sz val="8.0"/>
      </rPr>
      <t xml:space="preserve">Muffin Tin, 24 Cup </t>
    </r>
    <r>
      <rPr>
        <rFont val="Arial"/>
        <b/>
        <color rgb="FFFF0000"/>
        <sz val="8.0"/>
      </rPr>
      <t xml:space="preserve"> </t>
    </r>
  </si>
  <si>
    <t>Heavy duty aluminum, 24 cups, 3-3 1/2 oz sections</t>
  </si>
  <si>
    <t>AMF24</t>
  </si>
  <si>
    <t>MUF24</t>
  </si>
  <si>
    <t>Napkin Dispenser</t>
  </si>
  <si>
    <t>H400sTBK</t>
  </si>
  <si>
    <t>Swift Creek Elementary - 2</t>
  </si>
  <si>
    <t>Horizontal 6.5" x 4", Chrome/Black</t>
  </si>
  <si>
    <t>Tork Xpressnap</t>
  </si>
  <si>
    <t>Black</t>
  </si>
  <si>
    <t>Tall fold, stainless steel/chrome, spring loaded</t>
  </si>
  <si>
    <t>SanJamar  3 3/4 x 4 x 7 1/2"H</t>
  </si>
  <si>
    <t>H900X</t>
  </si>
  <si>
    <t>approximately 4 x 4 x 7"</t>
  </si>
  <si>
    <t>Tablecraft 3 1/3 x 4 5/8 x 7 1/2"H</t>
  </si>
  <si>
    <t>Vollrath 3 1/2W x 7"H</t>
  </si>
  <si>
    <t>Winco 3 1/2 W 7"H</t>
  </si>
  <si>
    <t>NH7</t>
  </si>
  <si>
    <t>Georgia Pacific</t>
  </si>
  <si>
    <t>54550A</t>
  </si>
  <si>
    <t>Tall Tower, Black 9.3" L x 8.8" W x 27.6" H, fits Georgia Pacific Napkin</t>
  </si>
  <si>
    <t>Paddle, Cold, 128oz</t>
  </si>
  <si>
    <t>RCU128</t>
  </si>
  <si>
    <t>Rapidly chills food, polycarbonate refillable tube</t>
  </si>
  <si>
    <t>Paddle, Cold, 64oz</t>
  </si>
  <si>
    <t>RCU64</t>
  </si>
  <si>
    <t>Paddle, Large, Stainless Steel</t>
  </si>
  <si>
    <t xml:space="preserve">One piece stainless steel with or without heat resistant handle grips, </t>
  </si>
  <si>
    <t>36" lenghth, NSF</t>
  </si>
  <si>
    <t>MPD-36</t>
  </si>
  <si>
    <t>Pail, Plain for Water</t>
  </si>
  <si>
    <t>KP196KCBL</t>
  </si>
  <si>
    <t>Plastic gray or blue pail 6 - 10 Qt. (for plain water)</t>
  </si>
  <si>
    <t>UPP-10G</t>
  </si>
  <si>
    <t>BUCMB</t>
  </si>
  <si>
    <t>Pail, Green for Detergent</t>
  </si>
  <si>
    <t>KPP196GN</t>
  </si>
  <si>
    <t>Plastic green pail 6 - 8 Qt. (for detergent)</t>
  </si>
  <si>
    <t>PPL-6G</t>
  </si>
  <si>
    <t>BUCMG</t>
  </si>
  <si>
    <t>Pail, Red for Sanitizer</t>
  </si>
  <si>
    <t>8110RDGM</t>
  </si>
  <si>
    <t>Plastic red pail 6-10 Qt. (for sanitizer)</t>
  </si>
  <si>
    <t>KPP196RD</t>
  </si>
  <si>
    <t>PPL-6R</t>
  </si>
  <si>
    <t>BUCMR</t>
  </si>
  <si>
    <t>Pan, Counter, Plastic Black</t>
  </si>
  <si>
    <t>22LPCW110</t>
  </si>
  <si>
    <t>Swift Creek Elementary</t>
  </si>
  <si>
    <t>1/2 size long, 2" deep, black color, dishwasher safe ,NSF</t>
  </si>
  <si>
    <t>10240B03</t>
  </si>
  <si>
    <t>24LPCW110</t>
  </si>
  <si>
    <t>1/2 pan size long, 4" deep, black color, dishwasher safe, NSF</t>
  </si>
  <si>
    <t>10241B03</t>
  </si>
  <si>
    <t>Pan, Counter, Plastic Clear</t>
  </si>
  <si>
    <t>42CW135</t>
  </si>
  <si>
    <t>1/4 pan size, 2 1/2 deep, clear, dishwasher safe, NSF</t>
  </si>
  <si>
    <t>SP7402</t>
  </si>
  <si>
    <t>FP42</t>
  </si>
  <si>
    <t>44CW135</t>
  </si>
  <si>
    <t>1/4 pan size,  4" deep, clear, dishwasher safe, NSF</t>
  </si>
  <si>
    <t>FP44</t>
  </si>
  <si>
    <t>22CW135</t>
  </si>
  <si>
    <t>1/2 pan size, 2 1/2" deep, clear, dishwasher safe, NSF</t>
  </si>
  <si>
    <t>10220B07</t>
  </si>
  <si>
    <t>SP702</t>
  </si>
  <si>
    <t>FP22</t>
  </si>
  <si>
    <t>24CW135</t>
  </si>
  <si>
    <t>1/2 pan size,  4" deep, clear, dishwasher safe, NSF</t>
  </si>
  <si>
    <t>10221B07</t>
  </si>
  <si>
    <t>FP24</t>
  </si>
  <si>
    <t>32CW135</t>
  </si>
  <si>
    <t>1/3 pan size, 2 1/2" deep, clear, dishwasher safe, NSF</t>
  </si>
  <si>
    <t>SP7302</t>
  </si>
  <si>
    <t>FP32</t>
  </si>
  <si>
    <t>12CW135</t>
  </si>
  <si>
    <t>Full pan size, 2 1/2" deep, clear, dishwasher safe, NSF</t>
  </si>
  <si>
    <t>10200B07</t>
  </si>
  <si>
    <t>SP7102</t>
  </si>
  <si>
    <t>FP12</t>
  </si>
  <si>
    <t>14CW135</t>
  </si>
  <si>
    <t>Full pan size, 4" deep, clear, dishwasher safe, NSF</t>
  </si>
  <si>
    <t>10201B07</t>
  </si>
  <si>
    <t>FP14</t>
  </si>
  <si>
    <t>Pan Counter, Plastic High Heat Black 12 x 20 x 6"</t>
  </si>
  <si>
    <t>16HP150</t>
  </si>
  <si>
    <t xml:space="preserve">High heat pan, black color, 12 x 20 x 6", stain and heat </t>
  </si>
  <si>
    <t>10402B13</t>
  </si>
  <si>
    <t>resistant, dishwasher safe, NSF</t>
  </si>
  <si>
    <r>
      <rPr>
        <rFont val="Arial"/>
        <b/>
        <color rgb="FF000000"/>
        <sz val="8.0"/>
      </rPr>
      <t xml:space="preserve">Pan Counter, Plastic High Heat </t>
    </r>
    <r>
      <rPr>
        <rFont val="Arial"/>
        <b/>
        <color rgb="FFFF0000"/>
        <sz val="8.0"/>
      </rPr>
      <t xml:space="preserve"> </t>
    </r>
    <r>
      <rPr>
        <rFont val="Arial"/>
        <b/>
        <color rgb="FF000000"/>
        <sz val="8.0"/>
      </rPr>
      <t>Full Size 2 1/2"</t>
    </r>
  </si>
  <si>
    <t>12HP-110</t>
  </si>
  <si>
    <t>High heat pan, black, full size 2" deep, stain and heat</t>
  </si>
  <si>
    <t>or equivalent</t>
  </si>
  <si>
    <t>Pan Counter, Plastic High Heat Full Size 4"</t>
  </si>
  <si>
    <t>14HP-110</t>
  </si>
  <si>
    <t>High heat pan, black color, full size 4" deep, stain and heat</t>
  </si>
  <si>
    <t>Pan Counter, Plastic High Heat Half Size 2 1/2"</t>
  </si>
  <si>
    <t>22HP-110</t>
  </si>
  <si>
    <t>High heat pan, black color, half size 2" deep, stain and heat</t>
  </si>
  <si>
    <r>
      <rPr>
        <rFont val="Arial"/>
        <b/>
        <color rgb="FF000000"/>
        <sz val="8.0"/>
      </rPr>
      <t xml:space="preserve">Pan Counter, Plastic High Heat </t>
    </r>
    <r>
      <rPr>
        <rFont val="Arial"/>
        <b/>
        <color rgb="FFFF0000"/>
        <sz val="8.0"/>
      </rPr>
      <t xml:space="preserve"> </t>
    </r>
    <r>
      <rPr>
        <rFont val="Arial"/>
        <b/>
        <color rgb="FF000000"/>
        <sz val="8.0"/>
      </rPr>
      <t>Half Size 4"</t>
    </r>
  </si>
  <si>
    <t>24HP-110</t>
  </si>
  <si>
    <t xml:space="preserve">High heat pan, black color, half size 4" deep, stain and heat </t>
  </si>
  <si>
    <t>Pan Cover Plastic 1/4 Size</t>
  </si>
  <si>
    <t>40CWCH-135</t>
  </si>
  <si>
    <t>Lid with handle, no notch, clear, dishwasher safe, NSF</t>
  </si>
  <si>
    <t>10290U07</t>
  </si>
  <si>
    <t>SP7400S</t>
  </si>
  <si>
    <t>FPC4</t>
  </si>
  <si>
    <t>Pan Cover Plastic 1/3 Size</t>
  </si>
  <si>
    <t>30CWCH-135</t>
  </si>
  <si>
    <t>10270U07</t>
  </si>
  <si>
    <t>WInco</t>
  </si>
  <si>
    <t>SP7300S</t>
  </si>
  <si>
    <t>FPC3</t>
  </si>
  <si>
    <t>Pan Cover Plastic 1/2 Size</t>
  </si>
  <si>
    <t>20CWCH-135</t>
  </si>
  <si>
    <t>Pan Cover Plastic Full Size</t>
  </si>
  <si>
    <t>10CWCH-135</t>
  </si>
  <si>
    <t>10210U07</t>
  </si>
  <si>
    <t>SO7100S</t>
  </si>
  <si>
    <t>Pan Cover High Heat Plastic Amber Full Size</t>
  </si>
  <si>
    <t>10HPCH-150</t>
  </si>
  <si>
    <t>Lid with handle, no notch, amber color, dishwasher safe, NSF</t>
  </si>
  <si>
    <t>10410U-13</t>
  </si>
  <si>
    <t>Pan Cover High Heat Plastic Amber Half Size</t>
  </si>
  <si>
    <t>20HPCH-150</t>
  </si>
  <si>
    <t>Pan, Counter, Stainless Steel 1/4 Size, 2 1/2" Deep</t>
  </si>
  <si>
    <t>22 gauge, 300 series stainless steel, smooth curves, bright finish,</t>
  </si>
  <si>
    <t>easy to pour corners, limited lifetime warranty, NSF</t>
  </si>
  <si>
    <t>Pan, Counter, Stainless Steel 1/4 Size, 4" Deep</t>
  </si>
  <si>
    <t>Pan, Counter, Stainless Steel 1/3 Size,  2 1/2" Deep</t>
  </si>
  <si>
    <t>Pan, Counter, Stainless Steel 1/3 Size, 4" Deep</t>
  </si>
  <si>
    <t>Pan, Counter, Stainless Steel 1/2 Size, 2 1/2" Deep</t>
  </si>
  <si>
    <t>Pan, Counter, Stainless Steel 1/2 Size, 4" Deep</t>
  </si>
  <si>
    <t>Pan, Counter, Stainless Steel 1/2 Size Long, 2 1/2" Deep</t>
  </si>
  <si>
    <t>Pan, Counter, Stainless Steel 1/2 Size Long, 4" Deep</t>
  </si>
  <si>
    <t>Pan, Counter, Stainless Steel 2/3 Size, 2 1/2" Deep</t>
  </si>
  <si>
    <t>Pan, Counter, Stainless Steel 2/3 Size, 4" Deep</t>
  </si>
  <si>
    <t>Pan, Counter, Stainless Steel Full Size 2 1/2" Deep</t>
  </si>
  <si>
    <t>Pan, Counter, Stainless Steel Full Size 4" Deep</t>
  </si>
  <si>
    <t>Pan, Counter, Stainless Steel  Perforated 1/2 size, 2 1/2" Deep</t>
  </si>
  <si>
    <t>Pan, Counter, Stainless Steel Perforated 1/2 size, 4" Deep</t>
  </si>
  <si>
    <t>Pan, Counter, Stainless Steel Perforated Full Size, 2 1/2" Deep</t>
  </si>
  <si>
    <t>1 CASE PER SITE</t>
  </si>
  <si>
    <t>AND 3 FOR</t>
  </si>
  <si>
    <t>Pan, Counter, Stainless Steel Perforated Full Size, 4" Deep</t>
  </si>
  <si>
    <t>Pan, Counter, SS, Wild Shape 1/3 Size Inner, 4" Deep</t>
  </si>
  <si>
    <t>Pan, Counter, SS, Wild Shape 1/3 Size Outer, 4" Deep</t>
  </si>
  <si>
    <t>easy to pour corners, limited lifetime warranty</t>
  </si>
  <si>
    <t>Pan, Counter, Stainless Steel, Wild Shape Short 2 1/2" Deep</t>
  </si>
  <si>
    <t>Pan, Counter, Stainless Steel, Wild Shape Long 2 1/2" Deep</t>
  </si>
  <si>
    <t>Pan Cover Stainless Steel 1/4 Size</t>
  </si>
  <si>
    <t>Solid cover with recessed handle, reinforced edges, NSF</t>
  </si>
  <si>
    <t>Pan Cover Stainless Steel 1/3 Size</t>
  </si>
  <si>
    <t>Pan Cover Stainless Steel 1/2 Size</t>
  </si>
  <si>
    <t>Pan Cover Stainless Steel 1/2 Long Size</t>
  </si>
  <si>
    <t>Pan Cover Stainless Steel 2/3 Size</t>
  </si>
  <si>
    <t>Pan Cover Stainless Steel Full Size</t>
  </si>
  <si>
    <t>Solid cover with recessed handle,  reinforced edges, NSF</t>
  </si>
  <si>
    <t>Pan, Sheet 1/2 Size</t>
  </si>
  <si>
    <t>Wearever</t>
  </si>
  <si>
    <t>SWIFT CREEK X2</t>
  </si>
  <si>
    <t>18 gauge, 3000 series aluminum, encapsulated aluminum bead</t>
  </si>
  <si>
    <t>SP1813P</t>
  </si>
  <si>
    <t>ALL OTHER SITES - 1</t>
  </si>
  <si>
    <t>edge prevents rust and adds strength, NSF</t>
  </si>
  <si>
    <t>Pan, Sheet Full Size</t>
  </si>
  <si>
    <t>Weavever</t>
  </si>
  <si>
    <t>SWIFT CREEK -X2</t>
  </si>
  <si>
    <t>SP1826</t>
  </si>
  <si>
    <t>Pan, Sheet Perforated Full Size</t>
  </si>
  <si>
    <t>9002P</t>
  </si>
  <si>
    <t>SP1826P</t>
  </si>
  <si>
    <t>ELEMENTARY X2</t>
  </si>
  <si>
    <t>Pan, Sheet Cover Full Size</t>
  </si>
  <si>
    <t>9002CV</t>
  </si>
  <si>
    <t>Clear polypropylene cover provides food visibility and stackability, NSF</t>
  </si>
  <si>
    <t>SPC1826</t>
  </si>
  <si>
    <t>Pan, False Bottom Insert</t>
  </si>
  <si>
    <t>Stainless steel, 1/2 pan size, holds food above pan bottom for</t>
  </si>
  <si>
    <t>5120FB</t>
  </si>
  <si>
    <t>easy draining, finger holes for easy removal, NSF</t>
  </si>
  <si>
    <t>Stainless steel, 1/2 long pan size, holds food above pan bottom for</t>
  </si>
  <si>
    <t>Stainless steel, full pan size, holds food above pan bottom for</t>
  </si>
  <si>
    <t>Pan, Drying Rack</t>
  </si>
  <si>
    <t>CPMU244875DRPKG</t>
  </si>
  <si>
    <t>Floor model, casters with locking brakes, NSF</t>
  </si>
  <si>
    <t>PR48VX4</t>
  </si>
  <si>
    <t>size: 24" x 48" x 68-75"</t>
  </si>
  <si>
    <t>Pan Rack Half Height</t>
  </si>
  <si>
    <t>425A</t>
  </si>
  <si>
    <t>10 sheet pan size, aluminum, swivel casters, NSF</t>
  </si>
  <si>
    <t>PR10-A-188H-32</t>
  </si>
  <si>
    <t>Crescor</t>
  </si>
  <si>
    <t>275-38-1810-KDTA</t>
  </si>
  <si>
    <t>AL1810-H</t>
  </si>
  <si>
    <t>ABPR10</t>
  </si>
  <si>
    <t>Pan Rack Full Height</t>
  </si>
  <si>
    <t>401A</t>
  </si>
  <si>
    <t>Swift Creek Elementary - 4</t>
  </si>
  <si>
    <t>SWIFT CREEK ELEM</t>
  </si>
  <si>
    <t>20 sheet pan size, angle ledge, 3" spacining, aluminum,</t>
  </si>
  <si>
    <t>10-A-1820</t>
  </si>
  <si>
    <t>swivel casters, NSF</t>
  </si>
  <si>
    <t>207-1820</t>
  </si>
  <si>
    <t>CR-162M</t>
  </si>
  <si>
    <t>ABPR20</t>
  </si>
  <si>
    <t>Pan Rack Cover</t>
  </si>
  <si>
    <t>ECL-69</t>
  </si>
  <si>
    <t xml:space="preserve">Heavy weight clear vinyl or with clear window, double zipper,  </t>
  </si>
  <si>
    <t>full size (62-72"), for refrigeration use</t>
  </si>
  <si>
    <t>4K0147</t>
  </si>
  <si>
    <t>ALRK-20-CV</t>
  </si>
  <si>
    <t>ABPR20C</t>
  </si>
  <si>
    <t>Peeler, Vegatable</t>
  </si>
  <si>
    <t>OXO Good Grips</t>
  </si>
  <si>
    <t>6-7" double floating stainless steel blade, ergonomic/soft handle</t>
  </si>
  <si>
    <t>VP-2</t>
  </si>
  <si>
    <t>Zulay</t>
  </si>
  <si>
    <t>X001XKENDR</t>
  </si>
  <si>
    <t>KN09</t>
  </si>
  <si>
    <t>Pitcher, Clear w/Lid</t>
  </si>
  <si>
    <t>PC64CW135</t>
  </si>
  <si>
    <t>Clear polycarbonate wl lid, approximately 58 oz, dishwasher safe</t>
  </si>
  <si>
    <t>Carlisle  pitcher/lid</t>
  </si>
  <si>
    <t>5570/5573</t>
  </si>
  <si>
    <t>Pizza Cutter</t>
  </si>
  <si>
    <t>Stainless steel  4-5" cutting blade, 5" ergonomic white polypropylene</t>
  </si>
  <si>
    <t>W5691-4</t>
  </si>
  <si>
    <t>handle, heat resistant NSF</t>
  </si>
  <si>
    <t>94ZZA4</t>
  </si>
  <si>
    <t>4106W</t>
  </si>
  <si>
    <t>VP-316</t>
  </si>
  <si>
    <t>PC4</t>
  </si>
  <si>
    <t>Pizza Pan Perforated, 16"</t>
  </si>
  <si>
    <t>American Metalcraft</t>
  </si>
  <si>
    <t>HC3CA16</t>
  </si>
  <si>
    <t>Perforated heavy weight (14 ga) aluminum pan, 16" round pan,</t>
  </si>
  <si>
    <t>stick resistant surface</t>
  </si>
  <si>
    <t>Lloyd Industries</t>
  </si>
  <si>
    <t>H63N20-16X.75-PSTK</t>
  </si>
  <si>
    <t>Pizza Screen</t>
  </si>
  <si>
    <t>Heavy weight aluminum  seamless screen, 16"-18"</t>
  </si>
  <si>
    <t>APZS-16</t>
  </si>
  <si>
    <t>APS16</t>
  </si>
  <si>
    <t>Pizza Transport Bag</t>
  </si>
  <si>
    <t>Red or Black heavy vinyl plastic bag  that holds food hot</t>
  </si>
  <si>
    <t>GBP318</t>
  </si>
  <si>
    <t>with zipper, holds 3-16" pizzas</t>
  </si>
  <si>
    <t>Carry Hot</t>
  </si>
  <si>
    <t>PB-2</t>
  </si>
  <si>
    <t>PB20-6</t>
  </si>
  <si>
    <t>VPB316</t>
  </si>
  <si>
    <t>BGPZ-18</t>
  </si>
  <si>
    <t>PZB18</t>
  </si>
  <si>
    <t>Potato Masher</t>
  </si>
  <si>
    <t xml:space="preserve">Stainless steel diamond or round face  3 1/4- 4", 13 - 18" handle </t>
  </si>
  <si>
    <t xml:space="preserve">Scales, Digital </t>
  </si>
  <si>
    <t>BRVS-10</t>
  </si>
  <si>
    <t xml:space="preserve">10 to 13 lbs in .01oz increments, electric with battery back up, </t>
  </si>
  <si>
    <t>GPS10</t>
  </si>
  <si>
    <t>stainless steel platform, easy to read LCD numbers, NSF</t>
  </si>
  <si>
    <t>SCDG13</t>
  </si>
  <si>
    <t>Taylor</t>
  </si>
  <si>
    <t>TE11FTD</t>
  </si>
  <si>
    <t>Scales, Digital</t>
  </si>
  <si>
    <t>BRV-HP30</t>
  </si>
  <si>
    <t>30 t0 33 lbs in .01oz increments, electric with battery back up</t>
  </si>
  <si>
    <t>SGMCD33</t>
  </si>
  <si>
    <t>TE33OS</t>
  </si>
  <si>
    <t>Scales, Portion  25 lbs</t>
  </si>
  <si>
    <t>HD-25</t>
  </si>
  <si>
    <t>Mechanical stainless steel kitchen scales, 25 lbs capacity, 1oz</t>
  </si>
  <si>
    <t>SCMDL25</t>
  </si>
  <si>
    <t>increments, shatterproof lens cover, NSF</t>
  </si>
  <si>
    <t>TS25</t>
  </si>
  <si>
    <t>Scales Portion 2 lbs</t>
  </si>
  <si>
    <t>HDR-2DP</t>
  </si>
  <si>
    <t>Mechanical stainless steel kitchen scales, 2 lbs capacity, 1/8oz</t>
  </si>
  <si>
    <t>SCMDL2</t>
  </si>
  <si>
    <t>TS32</t>
  </si>
  <si>
    <t>SCLH-2</t>
  </si>
  <si>
    <t>Scoop, Plastic Ulitiy 6 oz</t>
  </si>
  <si>
    <t>SCP6CW</t>
  </si>
  <si>
    <t>Clear Polycarbonate, dishwasher safe, NSF</t>
  </si>
  <si>
    <t>PC56</t>
  </si>
  <si>
    <t>Scoop, Plastic Utility 12 oz</t>
  </si>
  <si>
    <t>SCP12CW-135</t>
  </si>
  <si>
    <t>PCS12</t>
  </si>
  <si>
    <t>Scoop, Plastic Utility 32 oz</t>
  </si>
  <si>
    <t xml:space="preserve">Clear Polycarbonate, easy grip handle with hanging hole, </t>
  </si>
  <si>
    <t>dishwasher safe, NSF</t>
  </si>
  <si>
    <t>FG9F7500CLR</t>
  </si>
  <si>
    <t>PS-32</t>
  </si>
  <si>
    <t>PCS32</t>
  </si>
  <si>
    <t>Scoop, Utility , 64 oz Flat Side</t>
  </si>
  <si>
    <t>White or clear polyethylene or polypropylene , flat bottom side, 64oz</t>
  </si>
  <si>
    <t>4364-02</t>
  </si>
  <si>
    <t>one-piece</t>
  </si>
  <si>
    <t>FG288500WHT</t>
  </si>
  <si>
    <t>PS-64</t>
  </si>
  <si>
    <t>PC564</t>
  </si>
  <si>
    <t>Scraper, Polyethylene</t>
  </si>
  <si>
    <t>Bar Maid</t>
  </si>
  <si>
    <t>CR-899</t>
  </si>
  <si>
    <t>Plate and bowl scraper, polycarbonate or polyethylene, 5" x  3.5"</t>
  </si>
  <si>
    <t>BS64</t>
  </si>
  <si>
    <t>Sectionizer for Fruit Wedges</t>
  </si>
  <si>
    <t>Sunkist</t>
  </si>
  <si>
    <t>S-102</t>
  </si>
  <si>
    <t>Cuts 6 fruit wedges, non-skid feet, NSF</t>
  </si>
  <si>
    <t>INNOVATION</t>
  </si>
  <si>
    <t>Sectionizer Replacement Part Blade Cup</t>
  </si>
  <si>
    <t>S-3B</t>
  </si>
  <si>
    <t>Part for Sectionizer S-102</t>
  </si>
  <si>
    <t>Sectionizer Replacement Blade Cup Cover</t>
  </si>
  <si>
    <t>S-6</t>
  </si>
  <si>
    <t>Sectionizer Replacement Crossbar Assembly</t>
  </si>
  <si>
    <t>S-11</t>
  </si>
  <si>
    <t>Sectionizer Replacement Part Plunger Wedger</t>
  </si>
  <si>
    <t>S-9</t>
  </si>
  <si>
    <t>Sectionizer Tomato Blade</t>
  </si>
  <si>
    <t>S-17</t>
  </si>
  <si>
    <t>Shaker/Dredge Can</t>
  </si>
  <si>
    <t>10oz Clear polycarcarbonate container and lid with medium holes</t>
  </si>
  <si>
    <t>96SKRD135</t>
  </si>
  <si>
    <t>166C</t>
  </si>
  <si>
    <t>PDG-10CM</t>
  </si>
  <si>
    <t>Silverware Cylinders</t>
  </si>
  <si>
    <t xml:space="preserve">White polypropylene plastic with perforated holes, fits 4" diameter </t>
  </si>
  <si>
    <t>FWC56148</t>
  </si>
  <si>
    <t>hole</t>
  </si>
  <si>
    <t>C35P</t>
  </si>
  <si>
    <t>PP33</t>
  </si>
  <si>
    <t>FC-PL</t>
  </si>
  <si>
    <t>Skimmer,  Mesh Wire</t>
  </si>
  <si>
    <t>Stainless steel 6 1/2" diameter mesh bowl, 6-14" handle</t>
  </si>
  <si>
    <t>MSS-6.5F</t>
  </si>
  <si>
    <t>rust resistant</t>
  </si>
  <si>
    <t>Spatula, Rubber, High Heat</t>
  </si>
  <si>
    <t>Heat resistant to 500 degrees, silicone and nylon,13-14" length</t>
  </si>
  <si>
    <t>FG1963000000</t>
  </si>
  <si>
    <t>PSD-14</t>
  </si>
  <si>
    <t>PS14H</t>
  </si>
  <si>
    <t>Spoodle, Perforated 2 oz</t>
  </si>
  <si>
    <t xml:space="preserve">Stainless steel shaft and bowl, heat resistant plastic handle up to 230 </t>
  </si>
  <si>
    <t>degrees, color coded handle for easy size recognition, pan edge</t>
  </si>
  <si>
    <t>FPPN-2</t>
  </si>
  <si>
    <t>rest/stopper to prevent slipping into pan, NSF</t>
  </si>
  <si>
    <t>SPO2P</t>
  </si>
  <si>
    <t>Spoodle, Perforated 4 oz</t>
  </si>
  <si>
    <t xml:space="preserve">Stainless steel shaft and bowl, heat resistant plastic handle up to  </t>
  </si>
  <si>
    <t xml:space="preserve">230degrees, color coded handle for easy size recognition, pan </t>
  </si>
  <si>
    <t>FPPN-4</t>
  </si>
  <si>
    <t>edge rest/stopper to prevent slipping into pan, NSF</t>
  </si>
  <si>
    <t>SPO4P</t>
  </si>
  <si>
    <t>Spoodle, Perforated 6 oz</t>
  </si>
  <si>
    <t>FPPN-6</t>
  </si>
  <si>
    <t>SPO6P</t>
  </si>
  <si>
    <t>Spoodle, Perforated 8 oz</t>
  </si>
  <si>
    <t>230degrees, color coded handle for easy size recognition, pan edge</t>
  </si>
  <si>
    <t>FPPN-8</t>
  </si>
  <si>
    <t>SPO8P</t>
  </si>
  <si>
    <t>Spoodle, Solid 2 oz</t>
  </si>
  <si>
    <t>FPSN-2</t>
  </si>
  <si>
    <t>SPO2</t>
  </si>
  <si>
    <t>Spoodle, Solid 4 oz</t>
  </si>
  <si>
    <t>FPSN-4</t>
  </si>
  <si>
    <t>SPO4</t>
  </si>
  <si>
    <t>Spoodle, Solid 6 oz</t>
  </si>
  <si>
    <t>FPSN-6</t>
  </si>
  <si>
    <t>SPO6</t>
  </si>
  <si>
    <t>Spoodle, Solid 8 oz</t>
  </si>
  <si>
    <t xml:space="preserve">Stainless steel shaft and bowl, heat resistant plastuc handle up to 230 </t>
  </si>
  <si>
    <t>ELEMENTARY - 1</t>
  </si>
  <si>
    <t>FPSN-8</t>
  </si>
  <si>
    <t>WAREHOUSE - 1</t>
  </si>
  <si>
    <t>SPO*</t>
  </si>
  <si>
    <t>Spoon, Perforated with Soft Grip Handle</t>
  </si>
  <si>
    <t>131PE</t>
  </si>
  <si>
    <t>One piece stainless steel with nylon soft grip, black handle,</t>
  </si>
  <si>
    <t>12-14" length, NSF</t>
  </si>
  <si>
    <t>BHPN-13</t>
  </si>
  <si>
    <t>Spoon, Solid with Soft Grip Handle</t>
  </si>
  <si>
    <t>130SO</t>
  </si>
  <si>
    <t>BHON-13</t>
  </si>
  <si>
    <t>Spoon, Black Plastic</t>
  </si>
  <si>
    <t>SPO8CW110</t>
  </si>
  <si>
    <t>Black plastic for serving, .5 oz, 8" handle</t>
  </si>
  <si>
    <t>Spreader, Sandwich</t>
  </si>
  <si>
    <t>Stainless steel with polypropylene handle, approximately 1" width</t>
  </si>
  <si>
    <t>Dexter Russell</t>
  </si>
  <si>
    <t>P94860</t>
  </si>
  <si>
    <t>5688-3 1/2</t>
  </si>
  <si>
    <t>TWP-31</t>
  </si>
  <si>
    <t xml:space="preserve">Squeeqee Floor, 18" with Handle Included </t>
  </si>
  <si>
    <t>Packer Brand</t>
  </si>
  <si>
    <t>Black rubber squeeqee 18" with plastic or wooden handle, 60"</t>
  </si>
  <si>
    <t>Squeeqee, Floor, 18"</t>
  </si>
  <si>
    <t>Soft black foam rubber 18"</t>
  </si>
  <si>
    <t>Squeeqee, Handle Tapered</t>
  </si>
  <si>
    <t>Plastic or wooden handle with screw on tip, 60"</t>
  </si>
  <si>
    <t>Strainer, Heavy Duty Wire Mesh</t>
  </si>
  <si>
    <t xml:space="preserve">Stainless steel 6-8" fine wire mesh bowl, 6-8" plastic or metal handle, </t>
  </si>
  <si>
    <t>MS3A-8S</t>
  </si>
  <si>
    <t>reinforced wire rim</t>
  </si>
  <si>
    <t>Thermometer, Digital</t>
  </si>
  <si>
    <t>CDN</t>
  </si>
  <si>
    <t>9846PRN</t>
  </si>
  <si>
    <t>Battery operated, auto shut-off, for food temps 40 to 300 degrees,</t>
  </si>
  <si>
    <t>Cooper-Atkins</t>
  </si>
  <si>
    <t>DPS300-01</t>
  </si>
  <si>
    <t>in protective plastic sheath, waterproof, NSF</t>
  </si>
  <si>
    <t>Deltra Trak</t>
  </si>
  <si>
    <t>THDGPCKT</t>
  </si>
  <si>
    <t>9840PRN</t>
  </si>
  <si>
    <t>TMT-DG1</t>
  </si>
  <si>
    <t>Thermometer, Digital, Purple</t>
  </si>
  <si>
    <t>ASZTHERMW</t>
  </si>
  <si>
    <t>purple color for allergen protocol, in protective purple plastic</t>
  </si>
  <si>
    <t>sheath, NSF</t>
  </si>
  <si>
    <t>Thermometer, Dishmachine</t>
  </si>
  <si>
    <t>DTL572</t>
  </si>
  <si>
    <t>Digital battery operated, registers 32 to 184 degrees, waterproof, NSF</t>
  </si>
  <si>
    <t>DFP450W</t>
  </si>
  <si>
    <t>Pocket style</t>
  </si>
  <si>
    <t>1 PER SITE</t>
  </si>
  <si>
    <t>9842FDA</t>
  </si>
  <si>
    <t>Thermometer, for Heat Cabinet</t>
  </si>
  <si>
    <t>HOT1</t>
  </si>
  <si>
    <t>Registers 100 to 175 degrees for use in hot holding heat cabinet, NSF</t>
  </si>
  <si>
    <t>26HP-01</t>
  </si>
  <si>
    <t>5980N</t>
  </si>
  <si>
    <t>TMT-HH1</t>
  </si>
  <si>
    <t>Thermometer, Magnetic for Cold Unit</t>
  </si>
  <si>
    <t>AT120</t>
  </si>
  <si>
    <t>Registers -4 to 122 degrees for use in milk box or refrigerator/freezer</t>
  </si>
  <si>
    <t>535-0-8</t>
  </si>
  <si>
    <t xml:space="preserve">ELEMENTARY - </t>
  </si>
  <si>
    <t>Large digital display, NSF</t>
  </si>
  <si>
    <t>MILK BOXES AND REACH INS</t>
  </si>
  <si>
    <t>San Jamar</t>
  </si>
  <si>
    <t>THDGRF</t>
  </si>
  <si>
    <t>Thermometer, Oven</t>
  </si>
  <si>
    <t>MOT1</t>
  </si>
  <si>
    <t>Registers 100 to 500 degrees, for use in oven, easy to read dial, NSF</t>
  </si>
  <si>
    <t>24HP</t>
  </si>
  <si>
    <t>ELEMENTARY -</t>
  </si>
  <si>
    <t>THDLOV</t>
  </si>
  <si>
    <t>TMT-OV2</t>
  </si>
  <si>
    <t>Thermometer, Refrigerator/Freezer</t>
  </si>
  <si>
    <t>EFG120</t>
  </si>
  <si>
    <t>Registers -20 to 80 degrees, hanging style, easy to read display, NSF</t>
  </si>
  <si>
    <t>330-0-4</t>
  </si>
  <si>
    <t>ELEMENTARY - 2</t>
  </si>
  <si>
    <t>THDLRFG</t>
  </si>
  <si>
    <t>3509FS</t>
  </si>
  <si>
    <t>TMT-RF4</t>
  </si>
  <si>
    <t>Thermometer, Hanging Wall</t>
  </si>
  <si>
    <t>Registers  -40 to 120 degrees, for use in dry stockroom/kitchen,</t>
  </si>
  <si>
    <t>TMT-101</t>
  </si>
  <si>
    <t>Minimum length  7", NSF</t>
  </si>
  <si>
    <t>STORAGE ROOM</t>
  </si>
  <si>
    <t>Tile Stone for Serving Line</t>
  </si>
  <si>
    <t>Bon Chef</t>
  </si>
  <si>
    <t>52004-BLK</t>
  </si>
  <si>
    <t>For hot or cold use on serving line, full size approximately 12 x 20"</t>
  </si>
  <si>
    <t>Color black but list other colors available:</t>
  </si>
  <si>
    <t>Timer, Digital</t>
  </si>
  <si>
    <t>TM15</t>
  </si>
  <si>
    <t>Large display, loud alarm, battery operated</t>
  </si>
  <si>
    <t>TW3-0-8</t>
  </si>
  <si>
    <t>TMDGXL</t>
  </si>
  <si>
    <t>Timer, Manual</t>
  </si>
  <si>
    <t>MT1</t>
  </si>
  <si>
    <t>Set up to 60 minutes, long ring loud bell , battery operated</t>
  </si>
  <si>
    <t>TM60-0-8</t>
  </si>
  <si>
    <t>Toilet Brush</t>
  </si>
  <si>
    <t>Plastic brush with non-scratch bristles, approximately 15"</t>
  </si>
  <si>
    <t>J501001</t>
  </si>
  <si>
    <t>FG631000WHT</t>
  </si>
  <si>
    <t>BR-15</t>
  </si>
  <si>
    <t>Toilet Brush with Holder</t>
  </si>
  <si>
    <t>Plastic brush and holder, non-scratch bristles, approximately 15"</t>
  </si>
  <si>
    <t>J506000</t>
  </si>
  <si>
    <t>BR-15SET</t>
  </si>
  <si>
    <t>Tomato Shark</t>
  </si>
  <si>
    <t>To core/scoop tomatoes or strawberries</t>
  </si>
  <si>
    <t>Prince Castle</t>
  </si>
  <si>
    <t>950-11</t>
  </si>
  <si>
    <t>Prince Castle also sells by 1 each code 953</t>
  </si>
  <si>
    <t>Vollrath (Tomato King)</t>
  </si>
  <si>
    <t>TSC-2</t>
  </si>
  <si>
    <t>Tomato Slicer</t>
  </si>
  <si>
    <t>ETL-140</t>
  </si>
  <si>
    <t>1/4" cut stainless steel blades, safety guard, NSF</t>
  </si>
  <si>
    <t>55600-2</t>
  </si>
  <si>
    <t>high density polyethylene base or all stainless steel construction</t>
  </si>
  <si>
    <t>943B</t>
  </si>
  <si>
    <t>06445GN</t>
  </si>
  <si>
    <t>Tongs 12" Pom</t>
  </si>
  <si>
    <t xml:space="preserve">Once piece heavy duty stainless steel construction, heat resistant </t>
  </si>
  <si>
    <t>20 ga handles, NSF</t>
  </si>
  <si>
    <t>Tongs 9" Pom</t>
  </si>
  <si>
    <t xml:space="preserve">Heavy duty 20 ga stainless steel, plastic/vinyl coated heat reisistant </t>
  </si>
  <si>
    <t>handles,  NSF</t>
  </si>
  <si>
    <t>PT-9</t>
  </si>
  <si>
    <t>Tongs 12" Utility</t>
  </si>
  <si>
    <t>5512BK</t>
  </si>
  <si>
    <t>Heavy duty stainless steel, coiled spring or spring like, plastic/vinyl coated</t>
  </si>
  <si>
    <t>heat resistant handle, NSF</t>
  </si>
  <si>
    <t>UT-12</t>
  </si>
  <si>
    <t>3712BKEU</t>
  </si>
  <si>
    <t>BSFT12</t>
  </si>
  <si>
    <t>Tongs 9" Utility</t>
  </si>
  <si>
    <t>5511BK</t>
  </si>
  <si>
    <t>Heavy duty stainless steel, coiled spring,or spring like plastic/vinyl coated ,</t>
  </si>
  <si>
    <t>UT-9</t>
  </si>
  <si>
    <t>3774BKEU</t>
  </si>
  <si>
    <t>BSFT9</t>
  </si>
  <si>
    <t>Tongs 6" Clear Plastic</t>
  </si>
  <si>
    <t>TG6135</t>
  </si>
  <si>
    <t>Polycarbonate,  break resistant,  heat resistant up to 212 degrees,</t>
  </si>
  <si>
    <t>Tongs 9" Clear Plastic</t>
  </si>
  <si>
    <t>TG9135</t>
  </si>
  <si>
    <t>Tongs  8-9" Spaghetti</t>
  </si>
  <si>
    <t>Heavy duty stainless steel, one piece, springless, NSF</t>
  </si>
  <si>
    <t>ST-8</t>
  </si>
  <si>
    <t>TNGST8</t>
  </si>
  <si>
    <t xml:space="preserve">Trash Tilt Cart </t>
  </si>
  <si>
    <t>TTLD58003</t>
  </si>
  <si>
    <t>Polyethylene 5/8 cu yd, 450 lbs minimum capacity, swivel casters,</t>
  </si>
  <si>
    <t>5840BK</t>
  </si>
  <si>
    <t>powdered coated steel wheel frame,  fits through standard</t>
  </si>
  <si>
    <t>FG9T1300BLA</t>
  </si>
  <si>
    <t>doorway.</t>
  </si>
  <si>
    <t>Trash Bin Cart Hinged Dome Lid</t>
  </si>
  <si>
    <t>TTL580</t>
  </si>
  <si>
    <t>(match to brand of cart)</t>
  </si>
  <si>
    <t>58438K</t>
  </si>
  <si>
    <t>FG9T2200BLA</t>
  </si>
  <si>
    <t>Trash Can with Attached Lid</t>
  </si>
  <si>
    <t xml:space="preserve">Heavy duty plastic for sanitary waste,attached lid, 3 to 5 gallons, </t>
  </si>
  <si>
    <t>FG402338</t>
  </si>
  <si>
    <t>approximately 22"L x 6" x 19H" for 5 gal</t>
  </si>
  <si>
    <t>RESTROOM</t>
  </si>
  <si>
    <t>Trash Can 10 Gallon</t>
  </si>
  <si>
    <t>Heavy duty high impact plastic 10 gallons, gray</t>
  </si>
  <si>
    <t>1001GY</t>
  </si>
  <si>
    <t>ELEMENTARY - 4</t>
  </si>
  <si>
    <t>FG261000GRAY</t>
  </si>
  <si>
    <t>HAND WASH STATIONS, MANAGER, BREAKROOM</t>
  </si>
  <si>
    <t>PTC-10G</t>
  </si>
  <si>
    <t>Trash Can 32 Gallon</t>
  </si>
  <si>
    <t xml:space="preserve">Heavy duty high impact plastic 32 gallons, gray, ergonomic </t>
  </si>
  <si>
    <t>3200GY</t>
  </si>
  <si>
    <t>handles for easy lifting, reinforced rim, stackable design</t>
  </si>
  <si>
    <t>FG2632000GY</t>
  </si>
  <si>
    <t>PIC-32G</t>
  </si>
  <si>
    <t>Trash Can 44 Gallon</t>
  </si>
  <si>
    <t>Heavy duty high impact plastic 44 gallons, fits on standard dollie,</t>
  </si>
  <si>
    <t>4444GY</t>
  </si>
  <si>
    <t>gray, ergonomic handles for easy lifting, reinforced rim, stackable</t>
  </si>
  <si>
    <t>FG264360GRAY</t>
  </si>
  <si>
    <t>design</t>
  </si>
  <si>
    <t>PTC-44G</t>
  </si>
  <si>
    <t>Trash Can 55 Gallon</t>
  </si>
  <si>
    <t>Heavy duty high impact plastic 55 gallons, fit on standard dollie,</t>
  </si>
  <si>
    <t>5500GY</t>
  </si>
  <si>
    <t>FG265500GRAY</t>
  </si>
  <si>
    <t>Trash Can Dolly for 44 and 55 Gallon Cans</t>
  </si>
  <si>
    <t>3691103BLK</t>
  </si>
  <si>
    <t xml:space="preserve">Non-marking 3" swivel casters, holds up to 250 lbs, provides easy </t>
  </si>
  <si>
    <t>3255-4</t>
  </si>
  <si>
    <t>ELEMENTARY - 8</t>
  </si>
  <si>
    <t>mobility and maneuverbility. Color black</t>
  </si>
  <si>
    <t>FG264000BLK</t>
  </si>
  <si>
    <t>Tray, 12 X 16 Fiberglass</t>
  </si>
  <si>
    <t>1216CL</t>
  </si>
  <si>
    <t xml:space="preserve">MERCHANDISING </t>
  </si>
  <si>
    <t>Durable fiberglass tray, NSF, dishwasher safe</t>
  </si>
  <si>
    <t>1612FG</t>
  </si>
  <si>
    <t>TRAYS</t>
  </si>
  <si>
    <t>Colors:</t>
  </si>
  <si>
    <t>Tray, 18 x 26 x 1" Fiberglass</t>
  </si>
  <si>
    <t>1826CL</t>
  </si>
  <si>
    <t>MERCHANDISING</t>
  </si>
  <si>
    <t>Durable fiberglass display tray, NSF, dishwasher safe</t>
  </si>
  <si>
    <t>2618FGQ004</t>
  </si>
  <si>
    <t>Tray, 6 Compartment</t>
  </si>
  <si>
    <t>1596CW</t>
  </si>
  <si>
    <t xml:space="preserve">Heavy weight melamine 6 compartment tray, 15 x 9", right-handed </t>
  </si>
  <si>
    <t>tray, heat resistant up to 212 degrees, NSF</t>
  </si>
  <si>
    <t>Tray, Clear Plastic Crystal 13 x 19" with Handle</t>
  </si>
  <si>
    <t>6439-07</t>
  </si>
  <si>
    <t>Durable break resistant plastic that resists food and oil stains,</t>
  </si>
  <si>
    <t>temperature safe 0 to 180 degrees</t>
  </si>
  <si>
    <t xml:space="preserve">            </t>
  </si>
  <si>
    <t>Tray, Clear Plastic 16" Round</t>
  </si>
  <si>
    <t>6416-07</t>
  </si>
  <si>
    <t>Turner, Hamburger, 8 x 2- 3"</t>
  </si>
  <si>
    <t>Stainless steel, heat resistant polypropylene handle, NSF</t>
  </si>
  <si>
    <t>W5683HH</t>
  </si>
  <si>
    <t>4 EACH TOTAL</t>
  </si>
  <si>
    <t>TNH-70</t>
  </si>
  <si>
    <t>Turner/Server 2 1/2 - 3"</t>
  </si>
  <si>
    <t>Adcraft</t>
  </si>
  <si>
    <t>CUT-T2</t>
  </si>
  <si>
    <t>S171PCP</t>
  </si>
  <si>
    <t>W5689-2</t>
  </si>
  <si>
    <t>Water Hose</t>
  </si>
  <si>
    <t>Regular duty, 5/8" inside diameter, 50 ft</t>
  </si>
  <si>
    <t>724-311</t>
  </si>
  <si>
    <t>Water Hose Nozzle</t>
  </si>
  <si>
    <t>SWIFT CREEK?</t>
  </si>
  <si>
    <t>Solid heavy brass, double 0-ring, rustproof, fine mist to full stream</t>
  </si>
  <si>
    <t>714-089</t>
  </si>
  <si>
    <t>Wet Floor Caution Sign Tall Cone</t>
  </si>
  <si>
    <t>SWIFT CREEK - 1 CASE</t>
  </si>
  <si>
    <t>Yellow plastic, multilingual, 27 to 36" tall</t>
  </si>
  <si>
    <t>222YW</t>
  </si>
  <si>
    <t>REMAINING- WAREHOUSE</t>
  </si>
  <si>
    <t>FG6276777YEL</t>
  </si>
  <si>
    <t>WCS27T</t>
  </si>
  <si>
    <t>Wet Floor Caution Sign Folding</t>
  </si>
  <si>
    <t>Yellow plastic, folding, multilingual, approximately 26x11x25"H</t>
  </si>
  <si>
    <t>FG611277YEL</t>
  </si>
  <si>
    <t>WCS-25</t>
  </si>
  <si>
    <t>Whip, Wire French 16" Heat Resistant Handle</t>
  </si>
  <si>
    <t>Stainless Steel, nylon heat resistant handle, NSF</t>
  </si>
  <si>
    <t>Whip, Wire French 16" Stainless Steel Handle</t>
  </si>
  <si>
    <t>Stainless Steel, NSF</t>
  </si>
  <si>
    <t>SF16</t>
  </si>
  <si>
    <t>FN-16</t>
  </si>
  <si>
    <t>FW16</t>
  </si>
  <si>
    <t>60</t>
  </si>
  <si>
    <t>Whip, Piano, 10" Heat Resistant Handle</t>
  </si>
  <si>
    <t>Whip, Piano, 10" Stainless Steel Handle</t>
  </si>
  <si>
    <t xml:space="preserve">Browne  </t>
  </si>
  <si>
    <t>SP10</t>
  </si>
  <si>
    <t>PN-10</t>
  </si>
  <si>
    <t>PW10</t>
  </si>
  <si>
    <t>Whip, Piano, 16" Heat Resistant Handle</t>
  </si>
  <si>
    <t>Whip, Piano, 16" Stainless Steel Handle</t>
  </si>
  <si>
    <r>
      <rPr>
        <rFont val="Arial"/>
        <color rgb="FF000000"/>
        <sz val="8.0"/>
      </rPr>
      <t xml:space="preserve">Browne  </t>
    </r>
    <r>
      <rPr>
        <rFont val="Arial"/>
        <color rgb="FFFF0000"/>
        <sz val="8.0"/>
      </rPr>
      <t xml:space="preserve"> </t>
    </r>
  </si>
  <si>
    <t>SP16</t>
  </si>
  <si>
    <t>PN-16</t>
  </si>
  <si>
    <t>PW16</t>
  </si>
  <si>
    <t>Additional items:</t>
  </si>
  <si>
    <t>Spoodle, Solid 1 oz</t>
  </si>
  <si>
    <t>Bid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</si>
</sst>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_(&quot;$&quot;* #,##0.0000_);_(&quot;$&quot;* \(#,##0.0000\);_(&quot;$&quot;* &quot;-&quot;????_);_(@_)"/>
    <numFmt numFmtId="166" formatCode="&quot; &quot;&quot;$&quot;* #,##0.00&quot; &quot;;&quot; &quot;&quot;$&quot;* &quot;(&quot;#,##0.00&quot;)&quot;;&quot; &quot;&quot;$&quot;* &quot;-&quot;#&quot; &quot;;&quot; &quot;@&quot; &quot;"/>
    <numFmt numFmtId="167" formatCode="&quot;$&quot;#,##0.00&quot; &quot;;&quot;(&quot;&quot;$&quot;#,##0.00&quot;)&quot;"/>
  </numFmts>
  <fonts count="2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sz val="8.0"/>
      <color theme="1"/>
      <name val="Arial"/>
    </font>
    <font>
      <sz val="10.0"/>
      <color rgb="FF000000"/>
      <name val="Arial"/>
    </font>
    <font/>
    <font>
      <b/>
      <sz val="14.0"/>
      <color rgb="FF7030A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8.0"/>
      <color rgb="FF000000"/>
      <name val="Arial"/>
    </font>
    <font>
      <sz val="7.0"/>
      <color rgb="FF000000"/>
      <name val="Small fonts"/>
    </font>
    <font>
      <sz val="8.0"/>
      <color rgb="FFFF0000"/>
      <name val="Arial"/>
    </font>
    <font>
      <b/>
      <sz val="8.0"/>
      <color rgb="FFFF0000"/>
      <name val="Arial"/>
    </font>
    <font>
      <b/>
      <sz val="12.0"/>
      <color rgb="FFFF0000"/>
      <name val="Arial"/>
    </font>
    <font>
      <b/>
      <i/>
      <sz val="8.0"/>
      <color rgb="FFFF0000"/>
      <name val="Arial"/>
    </font>
    <font>
      <sz val="8.0"/>
      <color rgb="FF3B3D3B"/>
      <name val="Arial"/>
    </font>
    <font>
      <b/>
      <sz val="8.0"/>
      <color rgb="FF0070C0"/>
      <name val="Arial"/>
    </font>
    <font>
      <sz val="8.0"/>
      <color rgb="FF0070C0"/>
      <name val="Arial"/>
    </font>
    <font>
      <b/>
      <sz val="10.0"/>
      <color rgb="FFFF0000"/>
      <name val="Arial"/>
    </font>
    <font>
      <sz val="10.0"/>
      <color rgb="FFFF0000"/>
      <name val="Arial"/>
    </font>
    <font>
      <sz val="8.0"/>
      <color rgb="FF0F1111"/>
      <name val="&quot;Amazon Ember&quot;"/>
    </font>
    <font>
      <sz val="8.0"/>
      <color rgb="FF000000"/>
      <name val="Proxima-nova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3E3E3"/>
        <bgColor rgb="FFE3E3E3"/>
      </patternFill>
    </fill>
  </fills>
  <borders count="79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49" xfId="0" applyFont="1" applyNumberFormat="1"/>
    <xf borderId="0" fillId="0" fontId="5" numFmtId="0" xfId="0" applyFont="1"/>
    <xf borderId="0" fillId="0" fontId="2" numFmtId="37" xfId="0" applyAlignment="1" applyFont="1" applyNumberFormat="1">
      <alignment horizontal="center"/>
    </xf>
    <xf borderId="0" fillId="0" fontId="2" numFmtId="1" xfId="0" applyFont="1" applyNumberFormat="1"/>
    <xf borderId="1" fillId="2" fontId="2" numFmtId="0" xfId="0" applyBorder="1" applyFill="1" applyFont="1"/>
    <xf borderId="0" fillId="0" fontId="2" numFmtId="164" xfId="0" applyFont="1" applyNumberFormat="1"/>
    <xf borderId="0" fillId="0" fontId="6" numFmtId="0" xfId="0" applyFont="1"/>
    <xf borderId="2" fillId="3" fontId="2" numFmtId="0" xfId="0" applyAlignment="1" applyBorder="1" applyFill="1" applyFont="1">
      <alignment horizontal="center"/>
    </xf>
    <xf borderId="0" fillId="0" fontId="1" numFmtId="164" xfId="0" applyAlignment="1" applyFont="1" applyNumberFormat="1">
      <alignment horizontal="right"/>
    </xf>
    <xf borderId="3" fillId="4" fontId="2" numFmtId="0" xfId="0" applyAlignment="1" applyBorder="1" applyFill="1" applyFont="1">
      <alignment horizontal="center"/>
    </xf>
    <xf borderId="4" fillId="0" fontId="7" numFmtId="0" xfId="0" applyBorder="1" applyFont="1"/>
    <xf borderId="5" fillId="0" fontId="7" numFmtId="0" xfId="0" applyBorder="1" applyFont="1"/>
    <xf borderId="2" fillId="5" fontId="1" numFmtId="0" xfId="0" applyBorder="1" applyFill="1" applyFont="1"/>
    <xf borderId="6" fillId="5" fontId="8" numFmtId="14" xfId="0" applyAlignment="1" applyBorder="1" applyFont="1" applyNumberFormat="1">
      <alignment horizontal="left"/>
    </xf>
    <xf borderId="1" fillId="2" fontId="1" numFmtId="0" xfId="0" applyAlignment="1" applyBorder="1" applyFont="1">
      <alignment horizontal="right"/>
    </xf>
    <xf borderId="7" fillId="6" fontId="1" numFmtId="164" xfId="0" applyAlignment="1" applyBorder="1" applyFill="1" applyFont="1" applyNumberFormat="1">
      <alignment horizontal="left"/>
    </xf>
    <xf borderId="8" fillId="0" fontId="7" numFmtId="0" xfId="0" applyBorder="1" applyFont="1"/>
    <xf borderId="9" fillId="0" fontId="7" numFmtId="0" xfId="0" applyBorder="1" applyFont="1"/>
    <xf borderId="10" fillId="0" fontId="5" numFmtId="0" xfId="0" applyAlignment="1" applyBorder="1" applyFont="1">
      <alignment horizontal="center"/>
    </xf>
    <xf borderId="11" fillId="0" fontId="5" numFmtId="0" xfId="0" applyAlignment="1" applyBorder="1" applyFont="1">
      <alignment horizontal="center"/>
    </xf>
    <xf borderId="12" fillId="0" fontId="5" numFmtId="49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12" fillId="0" fontId="5" numFmtId="37" xfId="0" applyAlignment="1" applyBorder="1" applyFont="1" applyNumberFormat="1">
      <alignment horizontal="center"/>
    </xf>
    <xf borderId="12" fillId="0" fontId="5" numFmtId="1" xfId="0" applyAlignment="1" applyBorder="1" applyFont="1" applyNumberFormat="1">
      <alignment horizontal="center"/>
    </xf>
    <xf borderId="13" fillId="2" fontId="5" numFmtId="0" xfId="0" applyAlignment="1" applyBorder="1" applyFont="1">
      <alignment horizontal="center"/>
    </xf>
    <xf borderId="11" fillId="0" fontId="5" numFmtId="164" xfId="0" applyAlignment="1" applyBorder="1" applyFont="1" applyNumberFormat="1">
      <alignment horizontal="center"/>
    </xf>
    <xf borderId="14" fillId="0" fontId="5" numFmtId="164" xfId="0" applyAlignment="1" applyBorder="1" applyFont="1" applyNumberFormat="1">
      <alignment horizontal="center"/>
    </xf>
    <xf borderId="15" fillId="0" fontId="5" numFmtId="0" xfId="0" applyAlignment="1" applyBorder="1" applyFont="1">
      <alignment horizontal="center"/>
    </xf>
    <xf borderId="16" fillId="0" fontId="5" numFmtId="0" xfId="0" applyAlignment="1" applyBorder="1" applyFont="1">
      <alignment horizontal="center"/>
    </xf>
    <xf borderId="16" fillId="0" fontId="5" numFmtId="49" xfId="0" applyAlignment="1" applyBorder="1" applyFont="1" applyNumberFormat="1">
      <alignment horizontal="center"/>
    </xf>
    <xf borderId="16" fillId="0" fontId="5" numFmtId="37" xfId="0" applyAlignment="1" applyBorder="1" applyFont="1" applyNumberFormat="1">
      <alignment horizontal="center"/>
    </xf>
    <xf borderId="16" fillId="0" fontId="5" numFmtId="1" xfId="0" applyAlignment="1" applyBorder="1" applyFont="1" applyNumberFormat="1">
      <alignment horizontal="center"/>
    </xf>
    <xf borderId="17" fillId="2" fontId="5" numFmtId="0" xfId="0" applyAlignment="1" applyBorder="1" applyFont="1">
      <alignment horizontal="center"/>
    </xf>
    <xf borderId="16" fillId="0" fontId="5" numFmtId="164" xfId="0" applyAlignment="1" applyBorder="1" applyFont="1" applyNumberFormat="1">
      <alignment horizontal="center"/>
    </xf>
    <xf borderId="18" fillId="0" fontId="5" numFmtId="164" xfId="0" applyAlignment="1" applyBorder="1" applyFont="1" applyNumberFormat="1">
      <alignment horizontal="center"/>
    </xf>
    <xf borderId="7" fillId="0" fontId="9" numFmtId="0" xfId="0" applyBorder="1" applyFont="1"/>
    <xf borderId="8" fillId="0" fontId="9" numFmtId="0" xfId="0" applyBorder="1" applyFont="1"/>
    <xf borderId="8" fillId="0" fontId="2" numFmtId="0" xfId="0" applyBorder="1" applyFont="1"/>
    <xf borderId="8" fillId="0" fontId="2" numFmtId="0" xfId="0" applyAlignment="1" applyBorder="1" applyFont="1">
      <alignment horizontal="center"/>
    </xf>
    <xf borderId="8" fillId="0" fontId="5" numFmtId="49" xfId="0" applyBorder="1" applyFont="1" applyNumberFormat="1"/>
    <xf borderId="8" fillId="0" fontId="5" numFmtId="0" xfId="0" applyBorder="1" applyFont="1"/>
    <xf borderId="8" fillId="0" fontId="2" numFmtId="37" xfId="0" applyAlignment="1" applyBorder="1" applyFont="1" applyNumberFormat="1">
      <alignment horizontal="center"/>
    </xf>
    <xf borderId="8" fillId="0" fontId="2" numFmtId="1" xfId="0" applyBorder="1" applyFont="1" applyNumberFormat="1"/>
    <xf borderId="6" fillId="2" fontId="2" numFmtId="0" xfId="0" applyBorder="1" applyFont="1"/>
    <xf borderId="8" fillId="0" fontId="2" numFmtId="164" xfId="0" applyBorder="1" applyFont="1" applyNumberFormat="1"/>
    <xf borderId="9" fillId="0" fontId="2" numFmtId="164" xfId="0" applyBorder="1" applyFont="1" applyNumberFormat="1"/>
    <xf borderId="19" fillId="7" fontId="10" numFmtId="0" xfId="0" applyAlignment="1" applyBorder="1" applyFill="1" applyFont="1">
      <alignment horizontal="left"/>
    </xf>
    <xf borderId="20" fillId="7" fontId="11" numFmtId="0" xfId="0" applyBorder="1" applyFont="1"/>
    <xf borderId="21" fillId="0" fontId="10" numFmtId="0" xfId="0" applyBorder="1" applyFont="1"/>
    <xf borderId="21" fillId="0" fontId="10" numFmtId="0" xfId="0" applyAlignment="1" applyBorder="1" applyFont="1">
      <alignment horizontal="center"/>
    </xf>
    <xf borderId="2" fillId="3" fontId="5" numFmtId="3" xfId="0" applyAlignment="1" applyBorder="1" applyFont="1" applyNumberFormat="1">
      <alignment horizontal="center"/>
    </xf>
    <xf borderId="11" fillId="0" fontId="5" numFmtId="1" xfId="0" applyBorder="1" applyFont="1" applyNumberFormat="1"/>
    <xf borderId="20" fillId="8" fontId="5" numFmtId="0" xfId="0" applyBorder="1" applyFill="1" applyFont="1"/>
    <xf borderId="20" fillId="4" fontId="5" numFmtId="164" xfId="0" applyBorder="1" applyFont="1" applyNumberFormat="1"/>
    <xf borderId="11" fillId="0" fontId="5" numFmtId="164" xfId="0" applyBorder="1" applyFont="1" applyNumberFormat="1"/>
    <xf borderId="14" fillId="0" fontId="5" numFmtId="165" xfId="0" applyBorder="1" applyFont="1" applyNumberFormat="1"/>
    <xf borderId="10" fillId="0" fontId="10" numFmtId="0" xfId="0" applyAlignment="1" applyBorder="1" applyFont="1">
      <alignment horizontal="left"/>
    </xf>
    <xf borderId="22" fillId="0" fontId="10" numFmtId="0" xfId="0" applyBorder="1" applyFont="1"/>
    <xf borderId="23" fillId="0" fontId="10" numFmtId="0" xfId="0" applyAlignment="1" applyBorder="1" applyFont="1">
      <alignment horizontal="center"/>
    </xf>
    <xf borderId="22" fillId="0" fontId="10" numFmtId="0" xfId="0" applyAlignment="1" applyBorder="1" applyFont="1">
      <alignment horizontal="center"/>
    </xf>
    <xf borderId="24" fillId="0" fontId="10" numFmtId="0" xfId="0" applyBorder="1" applyFont="1"/>
    <xf borderId="11" fillId="0" fontId="5" numFmtId="3" xfId="0" applyAlignment="1" applyBorder="1" applyFont="1" applyNumberFormat="1">
      <alignment horizontal="center"/>
    </xf>
    <xf borderId="22" fillId="0" fontId="5" numFmtId="1" xfId="0" applyBorder="1" applyFont="1" applyNumberFormat="1"/>
    <xf borderId="22" fillId="0" fontId="5" numFmtId="0" xfId="0" applyBorder="1" applyFont="1"/>
    <xf borderId="22" fillId="0" fontId="5" numFmtId="164" xfId="0" applyBorder="1" applyFont="1" applyNumberFormat="1"/>
    <xf borderId="25" fillId="0" fontId="5" numFmtId="165" xfId="0" applyBorder="1" applyFont="1" applyNumberFormat="1"/>
    <xf borderId="15" fillId="0" fontId="10" numFmtId="0" xfId="0" applyAlignment="1" applyBorder="1" applyFont="1">
      <alignment horizontal="left"/>
    </xf>
    <xf borderId="26" fillId="0" fontId="12" numFmtId="0" xfId="0" applyBorder="1" applyFont="1"/>
    <xf borderId="16" fillId="0" fontId="10" numFmtId="0" xfId="0" applyBorder="1" applyFont="1"/>
    <xf borderId="16" fillId="0" fontId="10" numFmtId="0" xfId="0" applyAlignment="1" applyBorder="1" applyFont="1">
      <alignment horizontal="center"/>
    </xf>
    <xf borderId="16" fillId="0" fontId="13" numFmtId="49" xfId="0" applyAlignment="1" applyBorder="1" applyFont="1" applyNumberFormat="1">
      <alignment horizontal="center"/>
    </xf>
    <xf borderId="16" fillId="0" fontId="13" numFmtId="0" xfId="0" applyAlignment="1" applyBorder="1" applyFont="1">
      <alignment horizontal="center"/>
    </xf>
    <xf borderId="16" fillId="0" fontId="13" numFmtId="0" xfId="0" applyBorder="1" applyFont="1"/>
    <xf borderId="16" fillId="0" fontId="5" numFmtId="3" xfId="0" applyAlignment="1" applyBorder="1" applyFont="1" applyNumberFormat="1">
      <alignment horizontal="center"/>
    </xf>
    <xf borderId="27" fillId="0" fontId="5" numFmtId="1" xfId="0" applyBorder="1" applyFont="1" applyNumberFormat="1"/>
    <xf borderId="27" fillId="0" fontId="5" numFmtId="0" xfId="0" applyBorder="1" applyFont="1"/>
    <xf borderId="27" fillId="0" fontId="5" numFmtId="164" xfId="0" applyBorder="1" applyFont="1" applyNumberFormat="1"/>
    <xf borderId="26" fillId="0" fontId="5" numFmtId="164" xfId="0" applyBorder="1" applyFont="1" applyNumberFormat="1"/>
    <xf borderId="28" fillId="0" fontId="5" numFmtId="165" xfId="0" applyBorder="1" applyFont="1" applyNumberFormat="1"/>
    <xf borderId="29" fillId="7" fontId="10" numFmtId="0" xfId="0" applyAlignment="1" applyBorder="1" applyFont="1">
      <alignment horizontal="left"/>
    </xf>
    <xf borderId="21" fillId="7" fontId="11" numFmtId="0" xfId="0" applyBorder="1" applyFont="1"/>
    <xf borderId="30" fillId="0" fontId="10" numFmtId="0" xfId="0" applyAlignment="1" applyBorder="1" applyFont="1">
      <alignment horizontal="center"/>
    </xf>
    <xf borderId="31" fillId="3" fontId="5" numFmtId="3" xfId="0" applyAlignment="1" applyBorder="1" applyFont="1" applyNumberFormat="1">
      <alignment horizontal="center"/>
    </xf>
    <xf borderId="32" fillId="0" fontId="5" numFmtId="1" xfId="0" applyBorder="1" applyFont="1" applyNumberFormat="1"/>
    <xf borderId="21" fillId="8" fontId="5" numFmtId="0" xfId="0" applyBorder="1" applyFont="1"/>
    <xf borderId="21" fillId="4" fontId="5" numFmtId="164" xfId="0" applyBorder="1" applyFont="1" applyNumberFormat="1"/>
    <xf borderId="21" fillId="0" fontId="5" numFmtId="164" xfId="0" applyBorder="1" applyFont="1" applyNumberFormat="1"/>
    <xf borderId="33" fillId="0" fontId="5" numFmtId="165" xfId="0" applyBorder="1" applyFont="1" applyNumberFormat="1"/>
    <xf borderId="12" fillId="0" fontId="5" numFmtId="3" xfId="0" applyAlignment="1" applyBorder="1" applyFont="1" applyNumberFormat="1">
      <alignment horizontal="center"/>
    </xf>
    <xf borderId="24" fillId="0" fontId="5" numFmtId="164" xfId="0" applyBorder="1" applyFont="1" applyNumberFormat="1"/>
    <xf borderId="34" fillId="0" fontId="5" numFmtId="165" xfId="0" applyBorder="1" applyFont="1" applyNumberFormat="1"/>
    <xf borderId="26" fillId="0" fontId="5" numFmtId="1" xfId="0" applyBorder="1" applyFont="1" applyNumberFormat="1"/>
    <xf borderId="26" fillId="0" fontId="5" numFmtId="0" xfId="0" applyBorder="1" applyFont="1"/>
    <xf borderId="35" fillId="0" fontId="10" numFmtId="0" xfId="0" applyAlignment="1" applyBorder="1" applyFont="1">
      <alignment horizontal="center"/>
    </xf>
    <xf borderId="30" fillId="0" fontId="10" numFmtId="0" xfId="0" applyBorder="1" applyFont="1"/>
    <xf borderId="24" fillId="0" fontId="5" numFmtId="0" xfId="0" applyBorder="1" applyFont="1"/>
    <xf borderId="36" fillId="0" fontId="10" numFmtId="0" xfId="0" applyAlignment="1" applyBorder="1" applyFont="1">
      <alignment horizontal="left"/>
    </xf>
    <xf borderId="12" fillId="0" fontId="12" numFmtId="0" xfId="0" applyBorder="1" applyFont="1"/>
    <xf borderId="12" fillId="0" fontId="10" numFmtId="0" xfId="0" applyBorder="1" applyFont="1"/>
    <xf borderId="12" fillId="0" fontId="10" numFmtId="0" xfId="0" applyAlignment="1" applyBorder="1" applyFont="1">
      <alignment horizontal="center"/>
    </xf>
    <xf borderId="12" fillId="0" fontId="13" numFmtId="49" xfId="0" applyAlignment="1" applyBorder="1" applyFont="1" applyNumberFormat="1">
      <alignment horizontal="center"/>
    </xf>
    <xf borderId="12" fillId="0" fontId="13" numFmtId="0" xfId="0" applyAlignment="1" applyBorder="1" applyFont="1">
      <alignment horizontal="center"/>
    </xf>
    <xf borderId="12" fillId="0" fontId="13" numFmtId="0" xfId="0" applyBorder="1" applyFont="1"/>
    <xf borderId="0" fillId="0" fontId="5" numFmtId="3" xfId="0" applyAlignment="1" applyFont="1" applyNumberFormat="1">
      <alignment horizontal="center"/>
    </xf>
    <xf borderId="12" fillId="0" fontId="5" numFmtId="1" xfId="0" applyBorder="1" applyFont="1" applyNumberFormat="1"/>
    <xf borderId="12" fillId="0" fontId="5" numFmtId="0" xfId="0" applyBorder="1" applyFont="1"/>
    <xf borderId="12" fillId="0" fontId="5" numFmtId="164" xfId="0" applyBorder="1" applyFont="1" applyNumberFormat="1"/>
    <xf borderId="37" fillId="0" fontId="5" numFmtId="165" xfId="0" applyBorder="1" applyFont="1" applyNumberFormat="1"/>
    <xf borderId="11" fillId="0" fontId="10" numFmtId="0" xfId="0" applyBorder="1" applyFont="1"/>
    <xf borderId="11" fillId="0" fontId="10" numFmtId="0" xfId="0" applyAlignment="1" applyBorder="1" applyFont="1">
      <alignment horizontal="center"/>
    </xf>
    <xf borderId="38" fillId="0" fontId="10" numFmtId="0" xfId="0" applyBorder="1" applyFont="1"/>
    <xf borderId="27" fillId="0" fontId="10" numFmtId="0" xfId="0" applyBorder="1" applyFont="1"/>
    <xf borderId="39" fillId="0" fontId="10" numFmtId="0" xfId="0" applyBorder="1" applyFont="1"/>
    <xf borderId="39" fillId="0" fontId="10" numFmtId="0" xfId="0" applyAlignment="1" applyBorder="1" applyFont="1">
      <alignment horizontal="center"/>
    </xf>
    <xf borderId="27" fillId="0" fontId="10" numFmtId="0" xfId="0" applyAlignment="1" applyBorder="1" applyFont="1">
      <alignment horizontal="center"/>
    </xf>
    <xf borderId="40" fillId="0" fontId="5" numFmtId="165" xfId="0" applyBorder="1" applyFont="1" applyNumberFormat="1"/>
    <xf borderId="41" fillId="7" fontId="10" numFmtId="0" xfId="0" applyAlignment="1" applyBorder="1" applyFont="1">
      <alignment horizontal="left"/>
    </xf>
    <xf borderId="42" fillId="0" fontId="10" numFmtId="0" xfId="0" applyAlignment="1" applyBorder="1" applyFont="1">
      <alignment horizontal="center"/>
    </xf>
    <xf borderId="2" fillId="3" fontId="5" numFmtId="3" xfId="0" applyAlignment="1" applyBorder="1" applyFont="1" applyNumberFormat="1">
      <alignment horizontal="center" readingOrder="0"/>
    </xf>
    <xf borderId="36" fillId="0" fontId="10" numFmtId="0" xfId="0" applyAlignment="1" applyBorder="1" applyFont="1">
      <alignment horizontal="left" readingOrder="0"/>
    </xf>
    <xf borderId="43" fillId="0" fontId="10" numFmtId="0" xfId="0" applyAlignment="1" applyBorder="1" applyFont="1">
      <alignment horizontal="center"/>
    </xf>
    <xf borderId="44" fillId="0" fontId="5" numFmtId="3" xfId="0" applyAlignment="1" applyBorder="1" applyFont="1" applyNumberFormat="1">
      <alignment horizontal="center"/>
    </xf>
    <xf borderId="22" fillId="0" fontId="6" numFmtId="0" xfId="0" applyBorder="1" applyFont="1"/>
    <xf borderId="25" fillId="0" fontId="6" numFmtId="0" xfId="0" applyBorder="1" applyFont="1"/>
    <xf borderId="35" fillId="0" fontId="10" numFmtId="0" xfId="0" applyBorder="1" applyFont="1"/>
    <xf borderId="45" fillId="0" fontId="10" numFmtId="0" xfId="0" applyAlignment="1" applyBorder="1" applyFont="1">
      <alignment horizontal="center"/>
    </xf>
    <xf borderId="46" fillId="0" fontId="5" numFmtId="1" xfId="0" applyBorder="1" applyFont="1" applyNumberFormat="1"/>
    <xf borderId="23" fillId="0" fontId="10" numFmtId="0" xfId="0" applyBorder="1" applyFont="1"/>
    <xf borderId="45" fillId="0" fontId="5" numFmtId="3" xfId="0" applyAlignment="1" applyBorder="1" applyFont="1" applyNumberFormat="1">
      <alignment horizontal="center"/>
    </xf>
    <xf borderId="22" fillId="8" fontId="5" numFmtId="0" xfId="0" applyBorder="1" applyFont="1"/>
    <xf borderId="22" fillId="4" fontId="5" numFmtId="164" xfId="0" applyBorder="1" applyFont="1" applyNumberFormat="1"/>
    <xf borderId="22" fillId="0" fontId="10" numFmtId="16" xfId="0" applyAlignment="1" applyBorder="1" applyFont="1" applyNumberFormat="1">
      <alignment horizontal="center"/>
    </xf>
    <xf borderId="22" fillId="0" fontId="10" numFmtId="16" xfId="0" applyBorder="1" applyFont="1" applyNumberFormat="1"/>
    <xf borderId="47" fillId="0" fontId="5" numFmtId="3" xfId="0" applyAlignment="1" applyBorder="1" applyFont="1" applyNumberFormat="1">
      <alignment horizontal="center"/>
    </xf>
    <xf borderId="39" fillId="0" fontId="5" numFmtId="0" xfId="0" applyBorder="1" applyFont="1"/>
    <xf borderId="24" fillId="0" fontId="5" numFmtId="1" xfId="0" applyBorder="1" applyFont="1" applyNumberFormat="1"/>
    <xf borderId="26" fillId="0" fontId="14" numFmtId="0" xfId="0" applyBorder="1" applyFont="1"/>
    <xf borderId="48" fillId="0" fontId="10" numFmtId="0" xfId="0" applyBorder="1" applyFont="1"/>
    <xf borderId="48" fillId="0" fontId="10" numFmtId="0" xfId="0" applyAlignment="1" applyBorder="1" applyFont="1">
      <alignment horizontal="center"/>
    </xf>
    <xf borderId="26" fillId="0" fontId="10" numFmtId="0" xfId="0" applyAlignment="1" applyBorder="1" applyFont="1">
      <alignment horizontal="center"/>
    </xf>
    <xf borderId="49" fillId="7" fontId="10" numFmtId="0" xfId="0" applyAlignment="1" applyBorder="1" applyFont="1">
      <alignment horizontal="left"/>
    </xf>
    <xf borderId="13" fillId="7" fontId="11" numFmtId="0" xfId="0" applyBorder="1" applyFont="1"/>
    <xf borderId="24" fillId="0" fontId="10" numFmtId="0" xfId="0" applyAlignment="1" applyBorder="1" applyFont="1">
      <alignment horizontal="center"/>
    </xf>
    <xf borderId="50" fillId="0" fontId="5" numFmtId="1" xfId="0" applyBorder="1" applyFont="1" applyNumberFormat="1"/>
    <xf borderId="51" fillId="8" fontId="5" numFmtId="0" xfId="0" applyBorder="1" applyFont="1"/>
    <xf borderId="51" fillId="4" fontId="5" numFmtId="164" xfId="0" applyBorder="1" applyFont="1" applyNumberFormat="1"/>
    <xf borderId="51" fillId="7" fontId="11" numFmtId="0" xfId="0" applyBorder="1" applyFont="1"/>
    <xf borderId="10" fillId="0" fontId="5" numFmtId="1" xfId="0" applyBorder="1" applyFont="1" applyNumberFormat="1"/>
    <xf borderId="52" fillId="8" fontId="5" numFmtId="0" xfId="0" applyBorder="1" applyFont="1"/>
    <xf borderId="22" fillId="0" fontId="10" numFmtId="49" xfId="0" applyAlignment="1" applyBorder="1" applyFont="1" applyNumberFormat="1">
      <alignment horizontal="center"/>
    </xf>
    <xf borderId="53" fillId="8" fontId="5" numFmtId="0" xfId="0" applyBorder="1" applyFont="1"/>
    <xf borderId="54" fillId="4" fontId="5" numFmtId="164" xfId="0" applyBorder="1" applyFont="1" applyNumberFormat="1"/>
    <xf borderId="16" fillId="0" fontId="12" numFmtId="0" xfId="0" applyBorder="1" applyFont="1"/>
    <xf borderId="16" fillId="0" fontId="5" numFmtId="164" xfId="0" applyBorder="1" applyFont="1" applyNumberFormat="1"/>
    <xf borderId="18" fillId="0" fontId="5" numFmtId="165" xfId="0" applyBorder="1" applyFont="1" applyNumberFormat="1"/>
    <xf borderId="10" fillId="0" fontId="10" numFmtId="0" xfId="0" applyAlignment="1" applyBorder="1" applyFont="1">
      <alignment horizontal="left" readingOrder="0"/>
    </xf>
    <xf borderId="15" fillId="0" fontId="10" numFmtId="0" xfId="0" applyAlignment="1" applyBorder="1" applyFont="1">
      <alignment horizontal="left" readingOrder="0"/>
    </xf>
    <xf borderId="13" fillId="8" fontId="5" numFmtId="0" xfId="0" applyBorder="1" applyFont="1"/>
    <xf borderId="13" fillId="4" fontId="5" numFmtId="164" xfId="0" applyBorder="1" applyFont="1" applyNumberFormat="1"/>
    <xf borderId="22" fillId="0" fontId="5" numFmtId="1" xfId="0" applyAlignment="1" applyBorder="1" applyFont="1" applyNumberFormat="1">
      <alignment readingOrder="0"/>
    </xf>
    <xf borderId="55" fillId="0" fontId="10" numFmtId="0" xfId="0" applyBorder="1" applyFont="1"/>
    <xf borderId="39" fillId="0" fontId="5" numFmtId="3" xfId="0" applyAlignment="1" applyBorder="1" applyFont="1" applyNumberFormat="1">
      <alignment horizontal="center"/>
    </xf>
    <xf borderId="56" fillId="0" fontId="10" numFmtId="0" xfId="0" applyAlignment="1" applyBorder="1" applyFont="1">
      <alignment horizontal="center"/>
    </xf>
    <xf borderId="0" fillId="0" fontId="10" numFmtId="0" xfId="0" applyAlignment="1" applyFont="1">
      <alignment horizontal="center" shrinkToFit="0" vertical="center" wrapText="1"/>
    </xf>
    <xf borderId="35" fillId="0" fontId="5" numFmtId="3" xfId="0" applyAlignment="1" applyBorder="1" applyFont="1" applyNumberFormat="1">
      <alignment horizontal="center"/>
    </xf>
    <xf borderId="16" fillId="0" fontId="10" numFmtId="49" xfId="0" applyAlignment="1" applyBorder="1" applyFont="1" applyNumberFormat="1">
      <alignment horizontal="center"/>
    </xf>
    <xf borderId="12" fillId="0" fontId="10" numFmtId="49" xfId="0" applyAlignment="1" applyBorder="1" applyFont="1" applyNumberFormat="1">
      <alignment horizontal="center"/>
    </xf>
    <xf borderId="26" fillId="0" fontId="13" numFmtId="0" xfId="0" applyBorder="1" applyFont="1"/>
    <xf borderId="57" fillId="7" fontId="11" numFmtId="0" xfId="0" applyBorder="1" applyFont="1"/>
    <xf borderId="21" fillId="0" fontId="10" numFmtId="16" xfId="0" applyAlignment="1" applyBorder="1" applyFont="1" applyNumberFormat="1">
      <alignment horizontal="center"/>
    </xf>
    <xf borderId="58" fillId="3" fontId="5" numFmtId="3" xfId="0" applyAlignment="1" applyBorder="1" applyFont="1" applyNumberFormat="1">
      <alignment horizontal="center"/>
    </xf>
    <xf borderId="31" fillId="3" fontId="5" numFmtId="3" xfId="0" applyAlignment="1" applyBorder="1" applyFont="1" applyNumberFormat="1">
      <alignment horizontal="center" readingOrder="0"/>
    </xf>
    <xf borderId="0" fillId="0" fontId="6" numFmtId="0" xfId="0" applyAlignment="1" applyFont="1">
      <alignment readingOrder="0"/>
    </xf>
    <xf borderId="36" fillId="0" fontId="6" numFmtId="0" xfId="0" applyBorder="1" applyFont="1"/>
    <xf borderId="22" fillId="0" fontId="2" numFmtId="0" xfId="0" applyBorder="1" applyFont="1"/>
    <xf borderId="22" fillId="0" fontId="5" numFmtId="0" xfId="0" applyAlignment="1" applyBorder="1" applyFont="1">
      <alignment horizontal="center"/>
    </xf>
    <xf borderId="0" fillId="0" fontId="10" numFmtId="0" xfId="0" applyFont="1"/>
    <xf borderId="59" fillId="0" fontId="5" numFmtId="165" xfId="0" applyBorder="1" applyFont="1" applyNumberFormat="1"/>
    <xf borderId="26" fillId="0" fontId="10" numFmtId="0" xfId="0" applyBorder="1" applyFont="1"/>
    <xf borderId="60" fillId="0" fontId="10" numFmtId="0" xfId="0" applyAlignment="1" applyBorder="1" applyFont="1">
      <alignment horizontal="center"/>
    </xf>
    <xf borderId="33" fillId="0" fontId="10" numFmtId="0" xfId="0" applyBorder="1" applyFont="1"/>
    <xf borderId="22" fillId="0" fontId="14" numFmtId="0" xfId="0" applyBorder="1" applyFont="1"/>
    <xf borderId="22" fillId="0" fontId="6" numFmtId="0" xfId="0" applyAlignment="1" applyBorder="1" applyFont="1">
      <alignment horizontal="center"/>
    </xf>
    <xf borderId="38" fillId="0" fontId="10" numFmtId="0" xfId="0" applyAlignment="1" applyBorder="1" applyFont="1">
      <alignment horizontal="center"/>
    </xf>
    <xf borderId="24" fillId="0" fontId="10" numFmtId="49" xfId="0" applyAlignment="1" applyBorder="1" applyFont="1" applyNumberFormat="1">
      <alignment horizontal="center"/>
    </xf>
    <xf borderId="42" fillId="0" fontId="10" numFmtId="0" xfId="0" applyBorder="1" applyFont="1"/>
    <xf borderId="22" fillId="0" fontId="13" numFmtId="0" xfId="0" applyBorder="1" applyFont="1"/>
    <xf borderId="61" fillId="3" fontId="5" numFmtId="3" xfId="0" applyAlignment="1" applyBorder="1" applyFont="1" applyNumberFormat="1">
      <alignment horizontal="center"/>
    </xf>
    <xf borderId="62" fillId="8" fontId="5" numFmtId="0" xfId="0" applyBorder="1" applyFont="1"/>
    <xf borderId="30" fillId="0" fontId="5" numFmtId="0" xfId="0" applyBorder="1" applyFont="1"/>
    <xf borderId="30" fillId="0" fontId="13" numFmtId="0" xfId="0" applyBorder="1" applyFont="1"/>
    <xf borderId="23" fillId="0" fontId="5" numFmtId="49" xfId="0" applyAlignment="1" applyBorder="1" applyFont="1" applyNumberFormat="1">
      <alignment horizontal="center"/>
    </xf>
    <xf borderId="24" fillId="0" fontId="5" numFmtId="49" xfId="0" applyAlignment="1" applyBorder="1" applyFont="1" applyNumberFormat="1">
      <alignment horizontal="center"/>
    </xf>
    <xf borderId="24" fillId="0" fontId="5" numFmtId="0" xfId="0" applyAlignment="1" applyBorder="1" applyFont="1">
      <alignment horizontal="center"/>
    </xf>
    <xf borderId="16" fillId="0" fontId="5" numFmtId="0" xfId="0" applyBorder="1" applyFont="1"/>
    <xf borderId="22" fillId="0" fontId="5" numFmtId="49" xfId="0" applyAlignment="1" applyBorder="1" applyFont="1" applyNumberFormat="1">
      <alignment horizontal="center"/>
    </xf>
    <xf borderId="56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6" fillId="0" fontId="5" numFmtId="1" xfId="0" applyBorder="1" applyFont="1" applyNumberFormat="1"/>
    <xf borderId="48" fillId="0" fontId="13" numFmtId="0" xfId="0" applyBorder="1" applyFont="1"/>
    <xf borderId="63" fillId="0" fontId="5" numFmtId="3" xfId="0" applyAlignment="1" applyBorder="1" applyFont="1" applyNumberFormat="1">
      <alignment horizontal="center"/>
    </xf>
    <xf borderId="63" fillId="0" fontId="5" numFmtId="1" xfId="0" applyBorder="1" applyFont="1" applyNumberFormat="1"/>
    <xf borderId="43" fillId="0" fontId="5" numFmtId="0" xfId="0" applyBorder="1" applyFont="1"/>
    <xf borderId="23" fillId="0" fontId="5" numFmtId="0" xfId="0" applyBorder="1" applyFont="1"/>
    <xf borderId="27" fillId="0" fontId="6" numFmtId="0" xfId="0" applyBorder="1" applyFont="1"/>
    <xf borderId="22" fillId="0" fontId="10" numFmtId="0" xfId="0" applyAlignment="1" applyBorder="1" applyFont="1">
      <alignment horizontal="left"/>
    </xf>
    <xf borderId="27" fillId="0" fontId="12" numFmtId="0" xfId="0" applyBorder="1" applyFont="1"/>
    <xf borderId="64" fillId="0" fontId="10" numFmtId="0" xfId="0" applyAlignment="1" applyBorder="1" applyFont="1">
      <alignment horizontal="center"/>
    </xf>
    <xf borderId="65" fillId="3" fontId="5" numFmtId="3" xfId="0" applyAlignment="1" applyBorder="1" applyFont="1" applyNumberFormat="1">
      <alignment horizontal="center" readingOrder="0"/>
    </xf>
    <xf borderId="66" fillId="0" fontId="10" numFmtId="0" xfId="0" applyAlignment="1" applyBorder="1" applyFont="1">
      <alignment horizontal="center"/>
    </xf>
    <xf borderId="67" fillId="7" fontId="11" numFmtId="0" xfId="0" applyBorder="1" applyFont="1"/>
    <xf borderId="26" fillId="0" fontId="15" numFmtId="0" xfId="0" applyBorder="1" applyFont="1"/>
    <xf borderId="22" fillId="0" fontId="15" numFmtId="0" xfId="0" applyBorder="1" applyFont="1"/>
    <xf borderId="22" fillId="0" fontId="16" numFmtId="0" xfId="0" applyBorder="1" applyFont="1"/>
    <xf borderId="26" fillId="0" fontId="16" numFmtId="0" xfId="0" applyBorder="1" applyFont="1"/>
    <xf borderId="66" fillId="0" fontId="10" numFmtId="0" xfId="0" applyBorder="1" applyFont="1"/>
    <xf borderId="0" fillId="0" fontId="10" numFmtId="0" xfId="0" applyAlignment="1" applyFont="1">
      <alignment horizontal="center"/>
    </xf>
    <xf borderId="63" fillId="0" fontId="6" numFmtId="0" xfId="0" applyBorder="1" applyFont="1"/>
    <xf borderId="26" fillId="0" fontId="6" numFmtId="0" xfId="0" applyBorder="1" applyFont="1"/>
    <xf borderId="28" fillId="0" fontId="6" numFmtId="0" xfId="0" applyBorder="1" applyFont="1"/>
    <xf borderId="10" fillId="0" fontId="10" numFmtId="1" xfId="0" applyBorder="1" applyFont="1" applyNumberFormat="1"/>
    <xf borderId="13" fillId="8" fontId="10" numFmtId="0" xfId="0" applyBorder="1" applyFont="1"/>
    <xf borderId="13" fillId="4" fontId="10" numFmtId="166" xfId="0" applyBorder="1" applyFont="1" applyNumberFormat="1"/>
    <xf borderId="22" fillId="0" fontId="10" numFmtId="1" xfId="0" applyBorder="1" applyFont="1" applyNumberFormat="1"/>
    <xf borderId="22" fillId="8" fontId="10" numFmtId="0" xfId="0" applyBorder="1" applyFont="1"/>
    <xf borderId="22" fillId="4" fontId="10" numFmtId="166" xfId="0" applyBorder="1" applyFont="1" applyNumberFormat="1"/>
    <xf borderId="22" fillId="4" fontId="5" numFmtId="166" xfId="0" applyBorder="1" applyFont="1" applyNumberFormat="1"/>
    <xf borderId="12" fillId="0" fontId="6" numFmtId="0" xfId="0" applyBorder="1" applyFont="1"/>
    <xf borderId="39" fillId="0" fontId="5" numFmtId="1" xfId="0" applyBorder="1" applyFont="1" applyNumberFormat="1"/>
    <xf borderId="46" fillId="0" fontId="10" numFmtId="1" xfId="0" applyBorder="1" applyFont="1" applyNumberFormat="1"/>
    <xf borderId="20" fillId="8" fontId="10" numFmtId="0" xfId="0" applyBorder="1" applyFont="1"/>
    <xf borderId="20" fillId="4" fontId="10" numFmtId="166" xfId="0" applyBorder="1" applyFont="1" applyNumberFormat="1"/>
    <xf borderId="68" fillId="0" fontId="10" numFmtId="0" xfId="0" applyBorder="1" applyFont="1"/>
    <xf borderId="23" fillId="0" fontId="5" numFmtId="0" xfId="0" applyAlignment="1" applyBorder="1" applyFont="1">
      <alignment horizontal="center"/>
    </xf>
    <xf borderId="10" fillId="0" fontId="6" numFmtId="0" xfId="0" applyBorder="1" applyFont="1"/>
    <xf borderId="69" fillId="7" fontId="11" numFmtId="0" xfId="0" applyBorder="1" applyFont="1"/>
    <xf borderId="26" fillId="0" fontId="10" numFmtId="1" xfId="0" applyBorder="1" applyFont="1" applyNumberFormat="1"/>
    <xf borderId="26" fillId="0" fontId="10" numFmtId="166" xfId="0" applyBorder="1" applyFont="1" applyNumberFormat="1"/>
    <xf borderId="26" fillId="0" fontId="10" numFmtId="167" xfId="0" applyAlignment="1" applyBorder="1" applyFont="1" applyNumberFormat="1">
      <alignment horizontal="center"/>
    </xf>
    <xf borderId="28" fillId="0" fontId="10" numFmtId="166" xfId="0" applyBorder="1" applyFont="1" applyNumberFormat="1"/>
    <xf borderId="27" fillId="0" fontId="10" numFmtId="1" xfId="0" applyBorder="1" applyFont="1" applyNumberFormat="1"/>
    <xf borderId="27" fillId="0" fontId="10" numFmtId="166" xfId="0" applyBorder="1" applyFont="1" applyNumberFormat="1"/>
    <xf borderId="22" fillId="0" fontId="10" numFmtId="167" xfId="0" applyAlignment="1" applyBorder="1" applyFont="1" applyNumberFormat="1">
      <alignment horizontal="center"/>
    </xf>
    <xf borderId="21" fillId="0" fontId="11" numFmtId="0" xfId="0" applyBorder="1" applyFont="1"/>
    <xf borderId="27" fillId="0" fontId="10" numFmtId="1" xfId="0" applyAlignment="1" applyBorder="1" applyFont="1" applyNumberFormat="1">
      <alignment readingOrder="0"/>
    </xf>
    <xf borderId="16" fillId="0" fontId="10" numFmtId="1" xfId="0" applyBorder="1" applyFont="1" applyNumberFormat="1"/>
    <xf borderId="22" fillId="0" fontId="10" numFmtId="166" xfId="0" applyBorder="1" applyFont="1" applyNumberFormat="1"/>
    <xf borderId="25" fillId="0" fontId="10" numFmtId="166" xfId="0" applyBorder="1" applyFont="1" applyNumberFormat="1"/>
    <xf borderId="22" fillId="0" fontId="17" numFmtId="1" xfId="0" applyAlignment="1" applyBorder="1" applyFont="1" applyNumberFormat="1">
      <alignment horizontal="center"/>
    </xf>
    <xf borderId="22" fillId="0" fontId="10" numFmtId="1" xfId="0" applyAlignment="1" applyBorder="1" applyFont="1" applyNumberFormat="1">
      <alignment readingOrder="0"/>
    </xf>
    <xf borderId="26" fillId="0" fontId="10" numFmtId="49" xfId="0" applyAlignment="1" applyBorder="1" applyFont="1" applyNumberFormat="1">
      <alignment horizontal="center"/>
    </xf>
    <xf borderId="24" fillId="0" fontId="10" numFmtId="1" xfId="0" applyBorder="1" applyFont="1" applyNumberFormat="1"/>
    <xf borderId="24" fillId="0" fontId="10" numFmtId="166" xfId="0" applyBorder="1" applyFont="1" applyNumberFormat="1"/>
    <xf borderId="24" fillId="0" fontId="10" numFmtId="167" xfId="0" applyAlignment="1" applyBorder="1" applyFont="1" applyNumberFormat="1">
      <alignment horizontal="center"/>
    </xf>
    <xf borderId="34" fillId="0" fontId="10" numFmtId="166" xfId="0" applyBorder="1" applyFont="1" applyNumberFormat="1"/>
    <xf borderId="22" fillId="0" fontId="5" numFmtId="165" xfId="0" applyBorder="1" applyFont="1" applyNumberFormat="1"/>
    <xf borderId="50" fillId="0" fontId="10" numFmtId="1" xfId="0" applyBorder="1" applyFont="1" applyNumberFormat="1"/>
    <xf borderId="51" fillId="8" fontId="10" numFmtId="0" xfId="0" applyBorder="1" applyFont="1"/>
    <xf borderId="51" fillId="4" fontId="10" numFmtId="166" xfId="0" applyBorder="1" applyFont="1" applyNumberFormat="1"/>
    <xf borderId="24" fillId="0" fontId="11" numFmtId="0" xfId="0" applyBorder="1" applyFont="1"/>
    <xf borderId="16" fillId="0" fontId="11" numFmtId="0" xfId="0" applyBorder="1" applyFont="1"/>
    <xf borderId="27" fillId="0" fontId="10" numFmtId="167" xfId="0" applyAlignment="1" applyBorder="1" applyFont="1" applyNumberFormat="1">
      <alignment horizontal="center"/>
    </xf>
    <xf borderId="40" fillId="0" fontId="10" numFmtId="166" xfId="0" applyBorder="1" applyFont="1" applyNumberFormat="1"/>
    <xf borderId="27" fillId="0" fontId="10" numFmtId="49" xfId="0" applyAlignment="1" applyBorder="1" applyFont="1" applyNumberFormat="1">
      <alignment horizontal="center"/>
    </xf>
    <xf borderId="22" fillId="0" fontId="11" numFmtId="0" xfId="0" applyBorder="1" applyFont="1"/>
    <xf borderId="32" fillId="0" fontId="10" numFmtId="1" xfId="0" applyBorder="1" applyFont="1" applyNumberFormat="1"/>
    <xf borderId="21" fillId="8" fontId="10" numFmtId="0" xfId="0" applyBorder="1" applyFont="1"/>
    <xf borderId="21" fillId="4" fontId="10" numFmtId="166" xfId="0" applyBorder="1" applyFont="1" applyNumberFormat="1"/>
    <xf borderId="52" fillId="8" fontId="10" numFmtId="0" xfId="0" applyBorder="1" applyFont="1"/>
    <xf borderId="39" fillId="0" fontId="18" numFmtId="0" xfId="0" applyBorder="1" applyFont="1"/>
    <xf borderId="22" fillId="0" fontId="19" numFmtId="0" xfId="0" applyBorder="1" applyFont="1"/>
    <xf borderId="43" fillId="0" fontId="10" numFmtId="0" xfId="0" applyBorder="1" applyFont="1"/>
    <xf borderId="53" fillId="8" fontId="10" numFmtId="0" xfId="0" applyBorder="1" applyFont="1"/>
    <xf borderId="22" fillId="0" fontId="18" numFmtId="0" xfId="0" applyBorder="1" applyFont="1"/>
    <xf borderId="23" fillId="0" fontId="10" numFmtId="166" xfId="0" applyBorder="1" applyFont="1" applyNumberFormat="1"/>
    <xf borderId="12" fillId="0" fontId="10" numFmtId="1" xfId="0" applyBorder="1" applyFont="1" applyNumberFormat="1"/>
    <xf borderId="20" fillId="4" fontId="10" numFmtId="0" xfId="0" applyAlignment="1" applyBorder="1" applyFont="1">
      <alignment horizontal="center"/>
    </xf>
    <xf borderId="30" fillId="0" fontId="19" numFmtId="0" xfId="0" applyBorder="1" applyFont="1"/>
    <xf borderId="58" fillId="3" fontId="5" numFmtId="3" xfId="0" applyAlignment="1" applyBorder="1" applyFont="1" applyNumberFormat="1">
      <alignment horizontal="center" readingOrder="0"/>
    </xf>
    <xf borderId="55" fillId="0" fontId="14" numFmtId="0" xfId="0" applyBorder="1" applyFont="1"/>
    <xf borderId="54" fillId="4" fontId="10" numFmtId="166" xfId="0" applyBorder="1" applyFont="1" applyNumberFormat="1"/>
    <xf borderId="44" fillId="0" fontId="10" numFmtId="0" xfId="0" applyAlignment="1" applyBorder="1" applyFont="1">
      <alignment horizontal="center"/>
    </xf>
    <xf borderId="26" fillId="0" fontId="20" numFmtId="0" xfId="0" applyBorder="1" applyFont="1"/>
    <xf borderId="32" fillId="0" fontId="10" numFmtId="1" xfId="0" applyAlignment="1" applyBorder="1" applyFont="1" applyNumberFormat="1">
      <alignment readingOrder="0"/>
    </xf>
    <xf borderId="70" fillId="0" fontId="10" numFmtId="1" xfId="0" applyBorder="1" applyFont="1" applyNumberFormat="1"/>
    <xf borderId="22" fillId="0" fontId="2" numFmtId="0" xfId="0" applyAlignment="1" applyBorder="1" applyFont="1">
      <alignment horizontal="center"/>
    </xf>
    <xf borderId="71" fillId="0" fontId="12" numFmtId="0" xfId="0" applyBorder="1" applyFont="1"/>
    <xf borderId="72" fillId="7" fontId="11" numFmtId="0" xfId="0" applyBorder="1" applyFont="1"/>
    <xf borderId="0" fillId="0" fontId="21" numFmtId="0" xfId="0" applyAlignment="1" applyFont="1">
      <alignment horizontal="center"/>
    </xf>
    <xf borderId="10" fillId="0" fontId="10" numFmtId="1" xfId="0" applyAlignment="1" applyBorder="1" applyFont="1" applyNumberFormat="1">
      <alignment readingOrder="0"/>
    </xf>
    <xf borderId="24" fillId="0" fontId="10" numFmtId="1" xfId="0" applyAlignment="1" applyBorder="1" applyFont="1" applyNumberFormat="1">
      <alignment readingOrder="0"/>
    </xf>
    <xf borderId="46" fillId="0" fontId="10" numFmtId="1" xfId="0" applyAlignment="1" applyBorder="1" applyFont="1" applyNumberFormat="1">
      <alignment readingOrder="0"/>
    </xf>
    <xf borderId="11" fillId="0" fontId="10" numFmtId="1" xfId="0" applyBorder="1" applyFont="1" applyNumberFormat="1"/>
    <xf borderId="73" fillId="0" fontId="5" numFmtId="165" xfId="0" applyBorder="1" applyFont="1" applyNumberFormat="1"/>
    <xf borderId="27" fillId="0" fontId="5" numFmtId="0" xfId="0" applyAlignment="1" applyBorder="1" applyFont="1">
      <alignment horizontal="center"/>
    </xf>
    <xf borderId="12" fillId="0" fontId="10" numFmtId="1" xfId="0" applyAlignment="1" applyBorder="1" applyFont="1" applyNumberFormat="1">
      <alignment readingOrder="0"/>
    </xf>
    <xf borderId="44" fillId="0" fontId="10" numFmtId="0" xfId="0" applyBorder="1" applyFont="1"/>
    <xf borderId="65" fillId="3" fontId="5" numFmtId="3" xfId="0" applyAlignment="1" applyBorder="1" applyFont="1" applyNumberFormat="1">
      <alignment horizontal="center"/>
    </xf>
    <xf borderId="22" fillId="0" fontId="10" numFmtId="0" xfId="0" applyAlignment="1" applyBorder="1" applyFont="1">
      <alignment horizontal="center" vertical="center"/>
    </xf>
    <xf borderId="21" fillId="0" fontId="10" numFmtId="1" xfId="0" applyBorder="1" applyFont="1" applyNumberFormat="1"/>
    <xf borderId="74" fillId="0" fontId="10" numFmtId="0" xfId="0" applyAlignment="1" applyBorder="1" applyFont="1">
      <alignment horizontal="center"/>
    </xf>
    <xf borderId="75" fillId="8" fontId="10" numFmtId="0" xfId="0" applyBorder="1" applyFont="1"/>
    <xf borderId="76" fillId="0" fontId="10" numFmtId="0" xfId="0" applyAlignment="1" applyBorder="1" applyFont="1">
      <alignment horizontal="left"/>
    </xf>
    <xf borderId="60" fillId="0" fontId="10" numFmtId="0" xfId="0" applyBorder="1" applyFont="1"/>
    <xf borderId="38" fillId="0" fontId="14" numFmtId="0" xfId="0" applyBorder="1" applyFont="1"/>
    <xf borderId="56" fillId="0" fontId="10" numFmtId="0" xfId="0" applyBorder="1" applyFont="1"/>
    <xf borderId="11" fillId="0" fontId="10" numFmtId="1" xfId="0" applyAlignment="1" applyBorder="1" applyFont="1" applyNumberFormat="1">
      <alignment readingOrder="0"/>
    </xf>
    <xf borderId="16" fillId="0" fontId="6" numFmtId="0" xfId="0" applyBorder="1" applyFont="1"/>
    <xf borderId="11" fillId="0" fontId="11" numFmtId="0" xfId="0" applyBorder="1" applyFont="1"/>
    <xf borderId="0" fillId="0" fontId="20" numFmtId="0" xfId="0" applyFont="1"/>
    <xf borderId="15" fillId="0" fontId="14" numFmtId="0" xfId="0" applyAlignment="1" applyBorder="1" applyFont="1">
      <alignment horizontal="left"/>
    </xf>
    <xf borderId="48" fillId="0" fontId="11" numFmtId="0" xfId="0" applyBorder="1" applyFont="1"/>
    <xf borderId="60" fillId="0" fontId="14" numFmtId="0" xfId="0" applyAlignment="1" applyBorder="1" applyFont="1">
      <alignment horizontal="center"/>
    </xf>
    <xf borderId="26" fillId="0" fontId="14" numFmtId="0" xfId="0" applyAlignment="1" applyBorder="1" applyFont="1">
      <alignment horizontal="center"/>
    </xf>
    <xf borderId="16" fillId="0" fontId="14" numFmtId="0" xfId="0" applyBorder="1" applyFont="1"/>
    <xf borderId="16" fillId="0" fontId="14" numFmtId="3" xfId="0" applyAlignment="1" applyBorder="1" applyFont="1" applyNumberFormat="1">
      <alignment horizontal="center"/>
    </xf>
    <xf borderId="26" fillId="0" fontId="14" numFmtId="1" xfId="0" applyBorder="1" applyFont="1" applyNumberFormat="1"/>
    <xf borderId="26" fillId="0" fontId="14" numFmtId="166" xfId="0" applyBorder="1" applyFont="1" applyNumberFormat="1"/>
    <xf borderId="26" fillId="0" fontId="14" numFmtId="167" xfId="0" applyAlignment="1" applyBorder="1" applyFont="1" applyNumberFormat="1">
      <alignment horizontal="center"/>
    </xf>
    <xf borderId="28" fillId="0" fontId="14" numFmtId="166" xfId="0" applyBorder="1" applyFont="1" applyNumberFormat="1"/>
    <xf borderId="12" fillId="0" fontId="11" numFmtId="0" xfId="0" applyBorder="1" applyFont="1"/>
    <xf borderId="43" fillId="0" fontId="5" numFmtId="0" xfId="0" applyAlignment="1" applyBorder="1" applyFont="1">
      <alignment horizontal="center"/>
    </xf>
    <xf borderId="10" fillId="0" fontId="13" numFmtId="0" xfId="0" applyAlignment="1" applyBorder="1" applyFont="1">
      <alignment horizontal="left" readingOrder="0"/>
    </xf>
    <xf borderId="10" fillId="0" fontId="13" numFmtId="0" xfId="0" applyAlignment="1" applyBorder="1" applyFont="1">
      <alignment horizontal="left"/>
    </xf>
    <xf borderId="77" fillId="0" fontId="10" numFmtId="0" xfId="0" applyAlignment="1" applyBorder="1" applyFont="1">
      <alignment horizontal="center"/>
    </xf>
    <xf borderId="30" fillId="0" fontId="5" numFmtId="0" xfId="0" applyAlignment="1" applyBorder="1" applyFont="1">
      <alignment horizontal="center"/>
    </xf>
    <xf borderId="55" fillId="0" fontId="10" numFmtId="0" xfId="0" applyAlignment="1" applyBorder="1" applyFont="1">
      <alignment horizontal="center"/>
    </xf>
    <xf borderId="35" fillId="0" fontId="5" numFmtId="0" xfId="0" applyAlignment="1" applyBorder="1" applyFont="1">
      <alignment horizontal="center"/>
    </xf>
    <xf borderId="21" fillId="0" fontId="5" numFmtId="0" xfId="0" applyAlignment="1" applyBorder="1" applyFont="1">
      <alignment horizontal="center"/>
    </xf>
    <xf borderId="11" fillId="0" fontId="5" numFmtId="0" xfId="0" applyBorder="1" applyFont="1"/>
    <xf borderId="38" fillId="0" fontId="5" numFmtId="0" xfId="0" applyAlignment="1" applyBorder="1" applyFont="1">
      <alignment horizontal="center"/>
    </xf>
    <xf borderId="55" fillId="0" fontId="5" numFmtId="0" xfId="0" applyAlignment="1" applyBorder="1" applyFont="1">
      <alignment horizontal="center"/>
    </xf>
    <xf borderId="48" fillId="0" fontId="5" numFmtId="0" xfId="0" applyAlignment="1" applyBorder="1" applyFont="1">
      <alignment horizontal="center"/>
    </xf>
    <xf borderId="39" fillId="0" fontId="5" numFmtId="0" xfId="0" applyAlignment="1" applyBorder="1" applyFont="1">
      <alignment horizontal="center"/>
    </xf>
    <xf borderId="51" fillId="7" fontId="5" numFmtId="0" xfId="0" applyAlignment="1" applyBorder="1" applyFont="1">
      <alignment horizontal="center"/>
    </xf>
    <xf borderId="30" fillId="0" fontId="5" numFmtId="0" xfId="0" applyAlignment="1" applyBorder="1" applyFont="1">
      <alignment horizontal="left"/>
    </xf>
    <xf borderId="78" fillId="4" fontId="10" numFmtId="0" xfId="0" applyAlignment="1" applyBorder="1" applyFont="1">
      <alignment horizontal="center"/>
    </xf>
    <xf borderId="21" fillId="4" fontId="10" numFmtId="0" xfId="0" applyAlignment="1" applyBorder="1" applyFont="1">
      <alignment horizontal="center"/>
    </xf>
    <xf borderId="21" fillId="2" fontId="10" numFmtId="0" xfId="0" applyBorder="1" applyFont="1"/>
    <xf borderId="2" fillId="2" fontId="5" numFmtId="3" xfId="0" applyAlignment="1" applyBorder="1" applyFont="1" applyNumberFormat="1">
      <alignment horizontal="center"/>
    </xf>
    <xf borderId="22" fillId="2" fontId="10" numFmtId="0" xfId="0" applyAlignment="1" applyBorder="1" applyFont="1">
      <alignment horizontal="center"/>
    </xf>
    <xf borderId="51" fillId="2" fontId="10" numFmtId="0" xfId="0" applyBorder="1" applyFont="1"/>
    <xf borderId="20" fillId="2" fontId="5" numFmtId="3" xfId="0" applyAlignment="1" applyBorder="1" applyFont="1" applyNumberFormat="1">
      <alignment horizontal="center"/>
    </xf>
    <xf borderId="13" fillId="2" fontId="5" numFmtId="3" xfId="0" applyAlignment="1" applyBorder="1" applyFont="1" applyNumberFormat="1">
      <alignment horizontal="center"/>
    </xf>
    <xf borderId="0" fillId="0" fontId="10" numFmtId="1" xfId="0" applyFont="1" applyNumberFormat="1"/>
    <xf borderId="75" fillId="4" fontId="10" numFmtId="0" xfId="0" applyAlignment="1" applyBorder="1" applyFont="1">
      <alignment horizontal="center"/>
    </xf>
    <xf borderId="51" fillId="4" fontId="10" numFmtId="0" xfId="0" applyAlignment="1" applyBorder="1" applyFont="1">
      <alignment horizontal="center"/>
    </xf>
    <xf borderId="0" fillId="0" fontId="14" numFmtId="0" xfId="0" applyFont="1"/>
    <xf borderId="66" fillId="0" fontId="5" numFmtId="164" xfId="0" applyBorder="1" applyFont="1" applyNumberFormat="1"/>
    <xf borderId="38" fillId="0" fontId="13" numFmtId="0" xfId="0" applyBorder="1" applyFont="1"/>
    <xf borderId="66" fillId="0" fontId="10" numFmtId="0" xfId="0" applyAlignment="1" applyBorder="1" applyFont="1">
      <alignment horizontal="center" vertical="center"/>
    </xf>
    <xf borderId="27" fillId="0" fontId="13" numFmtId="49" xfId="0" applyAlignment="1" applyBorder="1" applyFont="1" applyNumberFormat="1">
      <alignment horizontal="center"/>
    </xf>
    <xf borderId="27" fillId="0" fontId="13" numFmtId="0" xfId="0" applyAlignment="1" applyBorder="1" applyFont="1">
      <alignment horizontal="center"/>
    </xf>
    <xf borderId="71" fillId="0" fontId="10" numFmtId="0" xfId="0" applyBorder="1" applyFont="1"/>
    <xf borderId="10" fillId="0" fontId="10" numFmtId="0" xfId="0" applyAlignment="1" applyBorder="1" applyFont="1">
      <alignment horizontal="left" readingOrder="0" shrinkToFit="0" wrapText="1"/>
    </xf>
    <xf borderId="30" fillId="0" fontId="10" numFmtId="1" xfId="0" applyBorder="1" applyFont="1" applyNumberFormat="1"/>
    <xf borderId="34" fillId="0" fontId="10" numFmtId="0" xfId="0" applyBorder="1" applyFont="1"/>
    <xf borderId="11" fillId="0" fontId="10" numFmtId="0" xfId="0" applyAlignment="1" applyBorder="1" applyFont="1">
      <alignment horizontal="left"/>
    </xf>
    <xf borderId="48" fillId="0" fontId="5" numFmtId="3" xfId="0" applyAlignment="1" applyBorder="1" applyFont="1" applyNumberFormat="1">
      <alignment horizontal="center"/>
    </xf>
    <xf borderId="22" fillId="0" fontId="5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left"/>
    </xf>
    <xf borderId="8" fillId="0" fontId="12" numFmtId="0" xfId="0" applyBorder="1" applyFont="1"/>
    <xf borderId="8" fillId="0" fontId="10" numFmtId="0" xfId="0" applyBorder="1" applyFont="1"/>
    <xf borderId="8" fillId="0" fontId="10" numFmtId="0" xfId="0" applyAlignment="1" applyBorder="1" applyFont="1">
      <alignment horizontal="center"/>
    </xf>
    <xf borderId="8" fillId="0" fontId="13" numFmtId="49" xfId="0" applyAlignment="1" applyBorder="1" applyFont="1" applyNumberFormat="1">
      <alignment horizontal="center"/>
    </xf>
    <xf borderId="8" fillId="0" fontId="13" numFmtId="0" xfId="0" applyAlignment="1" applyBorder="1" applyFont="1">
      <alignment horizontal="center"/>
    </xf>
    <xf borderId="8" fillId="0" fontId="13" numFmtId="0" xfId="0" applyBorder="1" applyFont="1"/>
    <xf borderId="8" fillId="0" fontId="5" numFmtId="3" xfId="0" applyAlignment="1" applyBorder="1" applyFont="1" applyNumberFormat="1">
      <alignment horizontal="center"/>
    </xf>
    <xf borderId="8" fillId="0" fontId="10" numFmtId="1" xfId="0" applyBorder="1" applyFont="1" applyNumberFormat="1"/>
    <xf borderId="8" fillId="0" fontId="10" numFmtId="166" xfId="0" applyBorder="1" applyFont="1" applyNumberFormat="1"/>
    <xf borderId="8" fillId="0" fontId="10" numFmtId="167" xfId="0" applyAlignment="1" applyBorder="1" applyFont="1" applyNumberFormat="1">
      <alignment horizontal="center"/>
    </xf>
    <xf borderId="9" fillId="0" fontId="10" numFmtId="166" xfId="0" applyBorder="1" applyFont="1" applyNumberFormat="1"/>
    <xf borderId="20" fillId="7" fontId="11" numFmtId="0" xfId="0" applyAlignment="1" applyBorder="1" applyFont="1">
      <alignment readingOrder="0"/>
    </xf>
    <xf borderId="0" fillId="2" fontId="22" numFmtId="0" xfId="0" applyAlignment="1" applyFont="1">
      <alignment readingOrder="0"/>
    </xf>
    <xf borderId="0" fillId="0" fontId="23" numFmtId="0" xfId="0" applyAlignment="1" applyFont="1">
      <alignment readingOrder="0"/>
    </xf>
    <xf borderId="24" fillId="0" fontId="10" numFmtId="0" xfId="0" applyAlignment="1" applyBorder="1" applyFont="1">
      <alignment readingOrder="0"/>
    </xf>
    <xf borderId="63" fillId="3" fontId="5" numFmtId="3" xfId="0" applyAlignment="1" applyBorder="1" applyFont="1" applyNumberFormat="1">
      <alignment horizontal="center"/>
    </xf>
    <xf borderId="39" fillId="0" fontId="10" numFmtId="1" xfId="0" applyBorder="1" applyFont="1" applyNumberFormat="1"/>
    <xf borderId="12" fillId="8" fontId="10" numFmtId="0" xfId="0" applyBorder="1" applyFont="1"/>
    <xf borderId="12" fillId="4" fontId="10" numFmtId="166" xfId="0" applyBorder="1" applyFont="1" applyNumberFormat="1"/>
    <xf borderId="16" fillId="0" fontId="10" numFmtId="166" xfId="0" applyBorder="1" applyFont="1" applyNumberFormat="1"/>
    <xf borderId="16" fillId="0" fontId="10" numFmtId="167" xfId="0" applyAlignment="1" applyBorder="1" applyFont="1" applyNumberFormat="1">
      <alignment horizontal="center"/>
    </xf>
    <xf borderId="18" fillId="0" fontId="10" numFmtId="166" xfId="0" applyBorder="1" applyFont="1" applyNumberFormat="1"/>
    <xf borderId="45" fillId="0" fontId="6" numFmtId="0" xfId="0" applyBorder="1" applyFont="1"/>
    <xf borderId="0" fillId="0" fontId="2" numFmtId="0" xfId="0" applyAlignment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2" fillId="0" fontId="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4.88"/>
    <col customWidth="1" min="2" max="2" width="50.38"/>
    <col customWidth="1" min="3" max="3" width="22.88"/>
    <col customWidth="1" min="4" max="4" width="15.13"/>
    <col customWidth="1" min="5" max="5" width="7.88"/>
    <col customWidth="1" min="6" max="6" width="6.0"/>
    <col customWidth="1" min="7" max="7" width="3.25"/>
    <col customWidth="1" min="8" max="8" width="6.75"/>
    <col customWidth="1" min="9" max="9" width="8.0"/>
    <col customWidth="1" min="10" max="10" width="8.75"/>
    <col customWidth="1" min="11" max="11" width="9.13"/>
    <col customWidth="1" min="12" max="12" width="12.75"/>
    <col customWidth="1" min="13" max="13" width="8.75"/>
    <col customWidth="1" min="14" max="26" width="14.38"/>
  </cols>
  <sheetData>
    <row r="1" ht="13.5" customHeight="1">
      <c r="A1" s="1" t="s">
        <v>0</v>
      </c>
      <c r="B1" s="2"/>
      <c r="C1" s="3"/>
      <c r="D1" s="4"/>
      <c r="E1" s="5"/>
      <c r="F1" s="6"/>
      <c r="G1" s="6"/>
      <c r="H1" s="7"/>
      <c r="I1" s="8"/>
      <c r="J1" s="9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>
      <c r="A2" s="1" t="s">
        <v>1</v>
      </c>
      <c r="B2" s="12" t="s">
        <v>2</v>
      </c>
      <c r="C2" s="13"/>
      <c r="D2" s="13" t="s">
        <v>3</v>
      </c>
      <c r="E2" s="14"/>
      <c r="F2" s="15"/>
      <c r="G2" s="15"/>
      <c r="H2" s="15"/>
      <c r="I2" s="15"/>
      <c r="J2" s="16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8.75" customHeight="1">
      <c r="A3" s="17" t="s">
        <v>4</v>
      </c>
      <c r="B3" s="18">
        <v>45386.0</v>
      </c>
      <c r="C3" s="19"/>
      <c r="D3" s="19" t="s">
        <v>5</v>
      </c>
      <c r="E3" s="20">
        <f>L1734</f>
        <v>0</v>
      </c>
      <c r="F3" s="21"/>
      <c r="G3" s="21"/>
      <c r="H3" s="21"/>
      <c r="I3" s="21"/>
      <c r="J3" s="22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34.5" customHeight="1">
      <c r="A4" s="23" t="s">
        <v>6</v>
      </c>
      <c r="B4" s="24" t="s">
        <v>7</v>
      </c>
      <c r="C4" s="24" t="s">
        <v>8</v>
      </c>
      <c r="D4" s="24" t="s">
        <v>9</v>
      </c>
      <c r="E4" s="25" t="s">
        <v>10</v>
      </c>
      <c r="F4" s="26" t="s">
        <v>11</v>
      </c>
      <c r="G4" s="26" t="s">
        <v>12</v>
      </c>
      <c r="H4" s="27" t="s">
        <v>13</v>
      </c>
      <c r="I4" s="28"/>
      <c r="J4" s="29" t="s">
        <v>14</v>
      </c>
      <c r="K4" s="30" t="s">
        <v>15</v>
      </c>
      <c r="L4" s="30" t="s">
        <v>16</v>
      </c>
      <c r="M4" s="31" t="s">
        <v>17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3.5" customHeight="1">
      <c r="A5" s="32" t="s">
        <v>18</v>
      </c>
      <c r="B5" s="33"/>
      <c r="C5" s="33"/>
      <c r="D5" s="33"/>
      <c r="E5" s="34" t="s">
        <v>19</v>
      </c>
      <c r="F5" s="33" t="s">
        <v>20</v>
      </c>
      <c r="G5" s="33" t="s">
        <v>20</v>
      </c>
      <c r="H5" s="35" t="s">
        <v>21</v>
      </c>
      <c r="I5" s="36" t="s">
        <v>21</v>
      </c>
      <c r="J5" s="37" t="s">
        <v>22</v>
      </c>
      <c r="K5" s="38" t="s">
        <v>23</v>
      </c>
      <c r="L5" s="38" t="s">
        <v>23</v>
      </c>
      <c r="M5" s="39" t="s">
        <v>20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3.5" customHeight="1">
      <c r="A6" s="40"/>
      <c r="B6" s="41"/>
      <c r="C6" s="42"/>
      <c r="D6" s="43"/>
      <c r="E6" s="44"/>
      <c r="F6" s="45"/>
      <c r="G6" s="45"/>
      <c r="H6" s="46"/>
      <c r="I6" s="47"/>
      <c r="J6" s="48"/>
      <c r="K6" s="49"/>
      <c r="L6" s="49"/>
      <c r="M6" s="5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3.5" customHeight="1">
      <c r="A7" s="51">
        <v>800100.0</v>
      </c>
      <c r="B7" s="52" t="s">
        <v>24</v>
      </c>
      <c r="C7" s="53" t="s">
        <v>25</v>
      </c>
      <c r="D7" s="54">
        <v>75012.0</v>
      </c>
      <c r="E7" s="54">
        <v>12.0</v>
      </c>
      <c r="F7" s="54">
        <v>1.0</v>
      </c>
      <c r="G7" s="53" t="s">
        <v>26</v>
      </c>
      <c r="H7" s="55">
        <v>0.0</v>
      </c>
      <c r="I7" s="56">
        <f>$H$7*$F$7/F7</f>
        <v>0</v>
      </c>
      <c r="J7" s="57"/>
      <c r="K7" s="58">
        <v>0.0</v>
      </c>
      <c r="L7" s="59">
        <f>I7*K7</f>
        <v>0</v>
      </c>
      <c r="M7" s="60">
        <f>K7/F7</f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2.75" customHeight="1">
      <c r="A8" s="61"/>
      <c r="B8" s="62" t="s">
        <v>27</v>
      </c>
      <c r="C8" s="62"/>
      <c r="D8" s="63"/>
      <c r="E8" s="64"/>
      <c r="F8" s="64"/>
      <c r="G8" s="65"/>
      <c r="H8" s="66"/>
      <c r="I8" s="67"/>
      <c r="J8" s="68"/>
      <c r="K8" s="69"/>
      <c r="L8" s="69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3.5" customHeight="1">
      <c r="A9" s="71"/>
      <c r="B9" s="72"/>
      <c r="C9" s="73"/>
      <c r="D9" s="74"/>
      <c r="E9" s="75"/>
      <c r="F9" s="76"/>
      <c r="G9" s="77"/>
      <c r="H9" s="78"/>
      <c r="I9" s="79"/>
      <c r="J9" s="80"/>
      <c r="K9" s="81"/>
      <c r="L9" s="82"/>
      <c r="M9" s="8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3.5" customHeight="1">
      <c r="A10" s="84">
        <v>800110.0</v>
      </c>
      <c r="B10" s="85" t="s">
        <v>28</v>
      </c>
      <c r="C10" s="53" t="s">
        <v>25</v>
      </c>
      <c r="D10" s="86">
        <v>75020.0</v>
      </c>
      <c r="E10" s="64">
        <v>12.0</v>
      </c>
      <c r="F10" s="64">
        <v>1.0</v>
      </c>
      <c r="G10" s="65" t="s">
        <v>26</v>
      </c>
      <c r="H10" s="87">
        <v>0.0</v>
      </c>
      <c r="I10" s="88">
        <f>$H$10*$F$10/F10</f>
        <v>0</v>
      </c>
      <c r="J10" s="89"/>
      <c r="K10" s="90">
        <v>0.0</v>
      </c>
      <c r="L10" s="91">
        <f>I10*K10</f>
        <v>0</v>
      </c>
      <c r="M10" s="92">
        <f>K10/F10</f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2.75" customHeight="1">
      <c r="A11" s="61"/>
      <c r="B11" s="62" t="s">
        <v>29</v>
      </c>
      <c r="C11" s="62"/>
      <c r="D11" s="86"/>
      <c r="E11" s="64"/>
      <c r="F11" s="64"/>
      <c r="G11" s="65"/>
      <c r="H11" s="93"/>
      <c r="I11" s="67"/>
      <c r="J11" s="68"/>
      <c r="K11" s="69"/>
      <c r="L11" s="94"/>
      <c r="M11" s="95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3.5" customHeight="1">
      <c r="A12" s="71"/>
      <c r="B12" s="72"/>
      <c r="C12" s="73"/>
      <c r="D12" s="74"/>
      <c r="E12" s="75"/>
      <c r="F12" s="76"/>
      <c r="G12" s="77"/>
      <c r="H12" s="78"/>
      <c r="I12" s="96"/>
      <c r="J12" s="97"/>
      <c r="K12" s="82"/>
      <c r="L12" s="82"/>
      <c r="M12" s="8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3.5" customHeight="1">
      <c r="A13" s="51">
        <v>800115.0</v>
      </c>
      <c r="B13" s="52" t="s">
        <v>30</v>
      </c>
      <c r="C13" s="53" t="s">
        <v>31</v>
      </c>
      <c r="D13" s="98">
        <v>56680.0</v>
      </c>
      <c r="E13" s="54">
        <v>6.0</v>
      </c>
      <c r="F13" s="54">
        <v>1.0</v>
      </c>
      <c r="G13" s="53" t="s">
        <v>26</v>
      </c>
      <c r="H13" s="55">
        <v>0.0</v>
      </c>
      <c r="I13" s="56">
        <f>$H$13*$F$13/F13</f>
        <v>0</v>
      </c>
      <c r="J13" s="89"/>
      <c r="K13" s="90">
        <v>0.0</v>
      </c>
      <c r="L13" s="91">
        <f>I13*K13</f>
        <v>0</v>
      </c>
      <c r="M13" s="92">
        <f>K13/F13</f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3.5" customHeight="1">
      <c r="A14" s="61"/>
      <c r="B14" s="62" t="s">
        <v>32</v>
      </c>
      <c r="C14" s="99"/>
      <c r="D14" s="63"/>
      <c r="E14" s="64"/>
      <c r="F14" s="64"/>
      <c r="G14" s="65"/>
      <c r="H14" s="66"/>
      <c r="I14" s="67"/>
      <c r="J14" s="100"/>
      <c r="K14" s="69"/>
      <c r="L14" s="94"/>
      <c r="M14" s="95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2.75" customHeight="1">
      <c r="A15" s="101"/>
      <c r="B15" s="102"/>
      <c r="C15" s="103"/>
      <c r="D15" s="104"/>
      <c r="E15" s="105"/>
      <c r="F15" s="106"/>
      <c r="G15" s="107"/>
      <c r="H15" s="108"/>
      <c r="I15" s="109"/>
      <c r="J15" s="110"/>
      <c r="K15" s="111"/>
      <c r="L15" s="111"/>
      <c r="M15" s="1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3.5" customHeight="1">
      <c r="A16" s="51">
        <v>800120.0</v>
      </c>
      <c r="B16" s="52" t="s">
        <v>33</v>
      </c>
      <c r="C16" s="113" t="s">
        <v>25</v>
      </c>
      <c r="D16" s="114">
        <v>19196.0</v>
      </c>
      <c r="E16" s="114">
        <v>2.0</v>
      </c>
      <c r="F16" s="54">
        <v>1.0</v>
      </c>
      <c r="G16" s="53" t="s">
        <v>26</v>
      </c>
      <c r="H16" s="55">
        <v>0.0</v>
      </c>
      <c r="I16" s="56">
        <f>$H$16*$F$16/F16</f>
        <v>0</v>
      </c>
      <c r="J16" s="57"/>
      <c r="K16" s="90">
        <v>0.0</v>
      </c>
      <c r="L16" s="91">
        <f>I16*K16</f>
        <v>0</v>
      </c>
      <c r="M16" s="92">
        <f>K16/F16</f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3.5" customHeight="1">
      <c r="A17" s="61"/>
      <c r="B17" s="115" t="s">
        <v>34</v>
      </c>
      <c r="C17" s="62"/>
      <c r="D17" s="64"/>
      <c r="E17" s="64"/>
      <c r="F17" s="63"/>
      <c r="G17" s="65"/>
      <c r="H17" s="66"/>
      <c r="I17" s="67"/>
      <c r="J17" s="68"/>
      <c r="K17" s="69"/>
      <c r="L17" s="94"/>
      <c r="M17" s="9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2.75" customHeight="1">
      <c r="A18" s="71"/>
      <c r="B18" s="72"/>
      <c r="C18" s="73"/>
      <c r="D18" s="74"/>
      <c r="E18" s="75"/>
      <c r="F18" s="76"/>
      <c r="G18" s="77"/>
      <c r="H18" s="78"/>
      <c r="I18" s="79"/>
      <c r="J18" s="80"/>
      <c r="K18" s="111"/>
      <c r="L18" s="111"/>
      <c r="M18" s="1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2.75" customHeight="1">
      <c r="A19" s="84">
        <v>800130.0</v>
      </c>
      <c r="B19" s="85" t="s">
        <v>35</v>
      </c>
      <c r="C19" s="53" t="s">
        <v>25</v>
      </c>
      <c r="D19" s="86">
        <v>19186.0</v>
      </c>
      <c r="E19" s="64">
        <v>1.0</v>
      </c>
      <c r="F19" s="64">
        <v>1.0</v>
      </c>
      <c r="G19" s="65" t="s">
        <v>26</v>
      </c>
      <c r="H19" s="87">
        <v>0.0</v>
      </c>
      <c r="I19" s="88">
        <f>$H$19*$F$19/F19</f>
        <v>0</v>
      </c>
      <c r="J19" s="89"/>
      <c r="K19" s="90">
        <v>0.0</v>
      </c>
      <c r="L19" s="91">
        <f>I19*K19</f>
        <v>0</v>
      </c>
      <c r="M19" s="92">
        <f>K19/F19</f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3.5" customHeight="1">
      <c r="A20" s="61"/>
      <c r="B20" s="116" t="s">
        <v>36</v>
      </c>
      <c r="C20" s="117"/>
      <c r="D20" s="118"/>
      <c r="E20" s="119"/>
      <c r="F20" s="119"/>
      <c r="G20" s="103"/>
      <c r="H20" s="93"/>
      <c r="I20" s="79"/>
      <c r="J20" s="80"/>
      <c r="K20" s="81"/>
      <c r="L20" s="69"/>
      <c r="M20" s="95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3.5" customHeight="1">
      <c r="A21" s="101"/>
      <c r="B21" s="62" t="s">
        <v>37</v>
      </c>
      <c r="C21" s="62"/>
      <c r="D21" s="64"/>
      <c r="E21" s="64"/>
      <c r="F21" s="64"/>
      <c r="G21" s="62"/>
      <c r="H21" s="108"/>
      <c r="I21" s="67"/>
      <c r="J21" s="68"/>
      <c r="K21" s="69"/>
      <c r="L21" s="81"/>
      <c r="M21" s="1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2.75" customHeight="1">
      <c r="A22" s="101"/>
      <c r="B22" s="103"/>
      <c r="C22" s="117"/>
      <c r="D22" s="118"/>
      <c r="E22" s="104"/>
      <c r="F22" s="104"/>
      <c r="G22" s="103"/>
      <c r="H22" s="108"/>
      <c r="I22" s="109"/>
      <c r="J22" s="110"/>
      <c r="K22" s="111"/>
      <c r="L22" s="81"/>
      <c r="M22" s="12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2.75" customHeight="1">
      <c r="A23" s="121">
        <v>800135.0</v>
      </c>
      <c r="B23" s="85" t="s">
        <v>38</v>
      </c>
      <c r="C23" s="53" t="s">
        <v>39</v>
      </c>
      <c r="D23" s="122" t="s">
        <v>40</v>
      </c>
      <c r="E23" s="54">
        <v>1.0</v>
      </c>
      <c r="F23" s="54">
        <v>1.0</v>
      </c>
      <c r="G23" s="53" t="s">
        <v>26</v>
      </c>
      <c r="H23" s="123">
        <v>0.0</v>
      </c>
      <c r="I23" s="88">
        <f>$H$23*$F$23/F23</f>
        <v>0</v>
      </c>
      <c r="J23" s="89"/>
      <c r="K23" s="90">
        <v>0.0</v>
      </c>
      <c r="L23" s="91">
        <f>I23*K23</f>
        <v>0</v>
      </c>
      <c r="M23" s="92">
        <f>K23/F23</f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2.75" customHeight="1">
      <c r="A24" s="124" t="s">
        <v>41</v>
      </c>
      <c r="B24" s="116" t="s">
        <v>42</v>
      </c>
      <c r="C24" s="99"/>
      <c r="D24" s="86"/>
      <c r="E24" s="64"/>
      <c r="F24" s="64"/>
      <c r="G24" s="65"/>
      <c r="H24" s="93"/>
      <c r="I24" s="67"/>
      <c r="J24" s="68"/>
      <c r="K24" s="69"/>
      <c r="L24" s="69"/>
      <c r="M24" s="95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2.75" customHeight="1">
      <c r="A25" s="101"/>
      <c r="B25" s="62" t="s">
        <v>43</v>
      </c>
      <c r="C25" s="99"/>
      <c r="D25" s="86"/>
      <c r="E25" s="64"/>
      <c r="F25" s="64"/>
      <c r="G25" s="65"/>
      <c r="H25" s="93"/>
      <c r="I25" s="79"/>
      <c r="J25" s="80"/>
      <c r="K25" s="81"/>
      <c r="L25" s="81"/>
      <c r="M25" s="1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2.75" customHeight="1">
      <c r="A26" s="61"/>
      <c r="B26" s="103"/>
      <c r="C26" s="117"/>
      <c r="D26" s="125"/>
      <c r="E26" s="119"/>
      <c r="F26" s="119"/>
      <c r="G26" s="103"/>
      <c r="H26" s="126"/>
      <c r="I26" s="67"/>
      <c r="J26" s="68"/>
      <c r="K26" s="127"/>
      <c r="L26" s="127"/>
      <c r="M26" s="12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3.5" customHeight="1">
      <c r="A27" s="51">
        <v>800140.0</v>
      </c>
      <c r="B27" s="52" t="s">
        <v>44</v>
      </c>
      <c r="C27" s="129" t="s">
        <v>45</v>
      </c>
      <c r="D27" s="98" t="s">
        <v>46</v>
      </c>
      <c r="E27" s="114">
        <v>288.0</v>
      </c>
      <c r="F27" s="130">
        <v>1.0</v>
      </c>
      <c r="G27" s="113" t="s">
        <v>26</v>
      </c>
      <c r="H27" s="55">
        <v>0.0</v>
      </c>
      <c r="I27" s="131">
        <f t="shared" ref="I27:I30" si="1">$H$27*$F$27/F27</f>
        <v>0</v>
      </c>
      <c r="J27" s="57"/>
      <c r="K27" s="58">
        <v>0.0</v>
      </c>
      <c r="L27" s="91">
        <f t="shared" ref="L27:L30" si="2">I27*K27</f>
        <v>0</v>
      </c>
      <c r="M27" s="92">
        <f t="shared" ref="M27:M30" si="3">K27/F27</f>
        <v>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2.75" customHeight="1">
      <c r="A28" s="61"/>
      <c r="B28" s="115" t="s">
        <v>47</v>
      </c>
      <c r="C28" s="62" t="s">
        <v>48</v>
      </c>
      <c r="D28" s="64" t="s">
        <v>49</v>
      </c>
      <c r="E28" s="64">
        <v>12.0</v>
      </c>
      <c r="F28" s="64">
        <v>1.0</v>
      </c>
      <c r="G28" s="132" t="s">
        <v>26</v>
      </c>
      <c r="H28" s="133"/>
      <c r="I28" s="67">
        <f t="shared" si="1"/>
        <v>0</v>
      </c>
      <c r="J28" s="134"/>
      <c r="K28" s="135">
        <v>0.0</v>
      </c>
      <c r="L28" s="94">
        <f t="shared" si="2"/>
        <v>0</v>
      </c>
      <c r="M28" s="95">
        <f t="shared" si="3"/>
        <v>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2.75" customHeight="1">
      <c r="A29" s="61"/>
      <c r="B29" s="115"/>
      <c r="C29" s="62" t="s">
        <v>50</v>
      </c>
      <c r="D29" s="64" t="s">
        <v>51</v>
      </c>
      <c r="E29" s="64">
        <v>12.0</v>
      </c>
      <c r="F29" s="64">
        <v>1.0</v>
      </c>
      <c r="G29" s="132" t="s">
        <v>26</v>
      </c>
      <c r="H29" s="108"/>
      <c r="I29" s="67">
        <f t="shared" si="1"/>
        <v>0</v>
      </c>
      <c r="J29" s="134"/>
      <c r="K29" s="135">
        <v>0.0</v>
      </c>
      <c r="L29" s="94">
        <f t="shared" si="2"/>
        <v>0</v>
      </c>
      <c r="M29" s="95">
        <f t="shared" si="3"/>
        <v>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2.75" customHeight="1">
      <c r="A30" s="61"/>
      <c r="B30" s="115"/>
      <c r="C30" s="62" t="s">
        <v>52</v>
      </c>
      <c r="D30" s="64" t="s">
        <v>53</v>
      </c>
      <c r="E30" s="136" t="s">
        <v>54</v>
      </c>
      <c r="F30" s="64">
        <v>1.0</v>
      </c>
      <c r="G30" s="132" t="s">
        <v>26</v>
      </c>
      <c r="H30" s="108"/>
      <c r="I30" s="67">
        <f t="shared" si="1"/>
        <v>0</v>
      </c>
      <c r="J30" s="134"/>
      <c r="K30" s="135">
        <v>0.0</v>
      </c>
      <c r="L30" s="69">
        <f t="shared" si="2"/>
        <v>0</v>
      </c>
      <c r="M30" s="70">
        <f t="shared" si="3"/>
        <v>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2.75" customHeight="1">
      <c r="A31" s="71"/>
      <c r="B31" s="72"/>
      <c r="C31" s="73"/>
      <c r="D31" s="74"/>
      <c r="E31" s="75"/>
      <c r="F31" s="76"/>
      <c r="G31" s="77"/>
      <c r="H31" s="78"/>
      <c r="I31" s="79"/>
      <c r="J31" s="80"/>
      <c r="K31" s="81"/>
      <c r="L31" s="82"/>
      <c r="M31" s="83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3.5" customHeight="1">
      <c r="A32" s="84">
        <v>800150.0</v>
      </c>
      <c r="B32" s="85" t="s">
        <v>55</v>
      </c>
      <c r="C32" s="99" t="s">
        <v>56</v>
      </c>
      <c r="D32" s="86" t="s">
        <v>57</v>
      </c>
      <c r="E32" s="64">
        <v>6.0</v>
      </c>
      <c r="F32" s="64">
        <v>1.0</v>
      </c>
      <c r="G32" s="65" t="s">
        <v>26</v>
      </c>
      <c r="H32" s="87">
        <v>0.0</v>
      </c>
      <c r="I32" s="131">
        <f>$H$32*$F$32/F32</f>
        <v>0</v>
      </c>
      <c r="J32" s="57"/>
      <c r="K32" s="58">
        <v>0.0</v>
      </c>
      <c r="L32" s="91">
        <f>I32*K32</f>
        <v>0</v>
      </c>
      <c r="M32" s="92">
        <f>K32/F32</f>
        <v>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3.5" customHeight="1">
      <c r="A33" s="61"/>
      <c r="B33" s="62" t="s">
        <v>58</v>
      </c>
      <c r="C33" s="99"/>
      <c r="D33" s="86"/>
      <c r="E33" s="64"/>
      <c r="F33" s="64"/>
      <c r="G33" s="65"/>
      <c r="H33" s="93"/>
      <c r="I33" s="67"/>
      <c r="J33" s="68"/>
      <c r="K33" s="69"/>
      <c r="L33" s="69"/>
      <c r="M33" s="95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2.75" customHeight="1">
      <c r="A34" s="61"/>
      <c r="B34" s="62" t="s">
        <v>59</v>
      </c>
      <c r="C34" s="62"/>
      <c r="D34" s="63"/>
      <c r="E34" s="64"/>
      <c r="F34" s="64"/>
      <c r="G34" s="65"/>
      <c r="H34" s="93"/>
      <c r="I34" s="67"/>
      <c r="J34" s="68"/>
      <c r="K34" s="69"/>
      <c r="L34" s="69"/>
      <c r="M34" s="95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3.5" customHeight="1">
      <c r="A35" s="71"/>
      <c r="B35" s="72"/>
      <c r="C35" s="73"/>
      <c r="D35" s="74"/>
      <c r="E35" s="75"/>
      <c r="F35" s="76"/>
      <c r="G35" s="77"/>
      <c r="H35" s="78"/>
      <c r="I35" s="96"/>
      <c r="J35" s="97"/>
      <c r="K35" s="82"/>
      <c r="L35" s="82"/>
      <c r="M35" s="83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3.5" customHeight="1">
      <c r="A36" s="51">
        <v>800160.0</v>
      </c>
      <c r="B36" s="52" t="s">
        <v>60</v>
      </c>
      <c r="C36" s="53" t="s">
        <v>61</v>
      </c>
      <c r="D36" s="54">
        <v>1085303.0</v>
      </c>
      <c r="E36" s="54">
        <v>1.0</v>
      </c>
      <c r="F36" s="54">
        <v>1.0</v>
      </c>
      <c r="G36" s="53" t="s">
        <v>26</v>
      </c>
      <c r="H36" s="55">
        <v>25.0</v>
      </c>
      <c r="I36" s="88">
        <f>$H$36*$F$36/F36</f>
        <v>25</v>
      </c>
      <c r="J36" s="89"/>
      <c r="K36" s="90">
        <v>0.0</v>
      </c>
      <c r="L36" s="91">
        <f>I36*K36</f>
        <v>0</v>
      </c>
      <c r="M36" s="92">
        <f>K36/F36</f>
        <v>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2.75" customHeight="1">
      <c r="A37" s="61"/>
      <c r="B37" s="137" t="s">
        <v>62</v>
      </c>
      <c r="C37" s="99"/>
      <c r="D37" s="86"/>
      <c r="E37" s="64"/>
      <c r="F37" s="64"/>
      <c r="G37" s="65"/>
      <c r="H37" s="138"/>
      <c r="I37" s="67"/>
      <c r="J37" s="139"/>
      <c r="K37" s="111"/>
      <c r="L37" s="94"/>
      <c r="M37" s="95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2.75" customHeight="1">
      <c r="A38" s="61"/>
      <c r="B38" s="62"/>
      <c r="C38" s="99"/>
      <c r="D38" s="86"/>
      <c r="E38" s="64"/>
      <c r="F38" s="64"/>
      <c r="G38" s="65"/>
      <c r="H38" s="93"/>
      <c r="I38" s="140"/>
      <c r="J38" s="68"/>
      <c r="K38" s="69"/>
      <c r="L38" s="69"/>
      <c r="M38" s="7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2.75" customHeight="1">
      <c r="A39" s="71"/>
      <c r="B39" s="141"/>
      <c r="C39" s="142"/>
      <c r="D39" s="143"/>
      <c r="E39" s="144"/>
      <c r="F39" s="144"/>
      <c r="G39" s="73"/>
      <c r="H39" s="78"/>
      <c r="I39" s="96"/>
      <c r="J39" s="97"/>
      <c r="K39" s="82"/>
      <c r="L39" s="82"/>
      <c r="M39" s="83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3.5" customHeight="1">
      <c r="A40" s="145">
        <v>800165.0</v>
      </c>
      <c r="B40" s="146" t="s">
        <v>63</v>
      </c>
      <c r="C40" s="65" t="s">
        <v>52</v>
      </c>
      <c r="D40" s="147"/>
      <c r="E40" s="147">
        <v>1.0</v>
      </c>
      <c r="F40" s="147">
        <v>1.0</v>
      </c>
      <c r="G40" s="65" t="s">
        <v>26</v>
      </c>
      <c r="H40" s="87">
        <v>0.0</v>
      </c>
      <c r="I40" s="148">
        <f>$H$40*$F$40/F40</f>
        <v>0</v>
      </c>
      <c r="J40" s="149"/>
      <c r="K40" s="150">
        <v>0.0</v>
      </c>
      <c r="L40" s="94">
        <f>I40*K40</f>
        <v>0</v>
      </c>
      <c r="M40" s="95">
        <f>K40/F40</f>
        <v>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2.75" customHeight="1">
      <c r="A41" s="61"/>
      <c r="B41" s="137" t="s">
        <v>64</v>
      </c>
      <c r="C41" s="99"/>
      <c r="D41" s="86"/>
      <c r="E41" s="64"/>
      <c r="F41" s="64"/>
      <c r="G41" s="65"/>
      <c r="H41" s="138"/>
      <c r="I41" s="67"/>
      <c r="J41" s="139"/>
      <c r="K41" s="111"/>
      <c r="L41" s="94"/>
      <c r="M41" s="95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2.75" customHeight="1">
      <c r="A42" s="61"/>
      <c r="B42" s="62"/>
      <c r="C42" s="99"/>
      <c r="D42" s="86"/>
      <c r="E42" s="64"/>
      <c r="F42" s="64"/>
      <c r="G42" s="65"/>
      <c r="H42" s="93"/>
      <c r="I42" s="140"/>
      <c r="J42" s="68"/>
      <c r="K42" s="69"/>
      <c r="L42" s="69"/>
      <c r="M42" s="7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2.75" customHeight="1">
      <c r="A43" s="71"/>
      <c r="B43" s="141"/>
      <c r="C43" s="142"/>
      <c r="D43" s="143"/>
      <c r="E43" s="144"/>
      <c r="F43" s="144"/>
      <c r="G43" s="73"/>
      <c r="H43" s="78"/>
      <c r="I43" s="96"/>
      <c r="J43" s="97"/>
      <c r="K43" s="82"/>
      <c r="L43" s="82"/>
      <c r="M43" s="83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3.5" customHeight="1">
      <c r="A44" s="84">
        <v>800170.0</v>
      </c>
      <c r="B44" s="151" t="s">
        <v>65</v>
      </c>
      <c r="C44" s="99" t="s">
        <v>66</v>
      </c>
      <c r="D44" s="86" t="s">
        <v>67</v>
      </c>
      <c r="E44" s="147">
        <v>1.0</v>
      </c>
      <c r="F44" s="147">
        <v>1.0</v>
      </c>
      <c r="G44" s="65" t="s">
        <v>26</v>
      </c>
      <c r="H44" s="87">
        <v>0.0</v>
      </c>
      <c r="I44" s="152">
        <f t="shared" ref="I44:I46" si="4">$H$44*$F$44/F44</f>
        <v>0</v>
      </c>
      <c r="J44" s="149"/>
      <c r="K44" s="150">
        <v>0.0</v>
      </c>
      <c r="L44" s="94">
        <f t="shared" ref="L44:L46" si="5">I44*K44</f>
        <v>0</v>
      </c>
      <c r="M44" s="95">
        <f t="shared" ref="M44:M46" si="6">K44/F44</f>
        <v>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3.5" customHeight="1">
      <c r="A45" s="61"/>
      <c r="B45" s="62" t="s">
        <v>68</v>
      </c>
      <c r="C45" s="99" t="s">
        <v>69</v>
      </c>
      <c r="D45" s="86" t="s">
        <v>70</v>
      </c>
      <c r="E45" s="64">
        <v>1.0</v>
      </c>
      <c r="F45" s="64">
        <v>1.0</v>
      </c>
      <c r="G45" s="65" t="s">
        <v>26</v>
      </c>
      <c r="H45" s="126"/>
      <c r="I45" s="67">
        <f t="shared" si="4"/>
        <v>0</v>
      </c>
      <c r="J45" s="153"/>
      <c r="K45" s="135">
        <v>0.0</v>
      </c>
      <c r="L45" s="94">
        <f t="shared" si="5"/>
        <v>0</v>
      </c>
      <c r="M45" s="95">
        <f t="shared" si="6"/>
        <v>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2.75" customHeight="1">
      <c r="A46" s="61"/>
      <c r="B46" s="62"/>
      <c r="C46" s="99" t="s">
        <v>50</v>
      </c>
      <c r="D46" s="86">
        <v>1958.0</v>
      </c>
      <c r="E46" s="64">
        <v>1.0</v>
      </c>
      <c r="F46" s="64">
        <v>1.0</v>
      </c>
      <c r="G46" s="65" t="s">
        <v>26</v>
      </c>
      <c r="H46" s="126"/>
      <c r="I46" s="67">
        <f t="shared" si="4"/>
        <v>0</v>
      </c>
      <c r="J46" s="153"/>
      <c r="K46" s="135">
        <v>0.0</v>
      </c>
      <c r="L46" s="94">
        <f t="shared" si="5"/>
        <v>0</v>
      </c>
      <c r="M46" s="95">
        <f t="shared" si="6"/>
        <v>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2.0" customHeight="1">
      <c r="A47" s="61"/>
      <c r="B47" s="62"/>
      <c r="C47" s="62"/>
      <c r="D47" s="64"/>
      <c r="E47" s="154"/>
      <c r="F47" s="64"/>
      <c r="G47" s="62"/>
      <c r="H47" s="93"/>
      <c r="I47" s="67"/>
      <c r="J47" s="68"/>
      <c r="K47" s="69"/>
      <c r="L47" s="69"/>
      <c r="M47" s="9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3.5" customHeight="1">
      <c r="A48" s="71"/>
      <c r="B48" s="72"/>
      <c r="C48" s="73"/>
      <c r="D48" s="74"/>
      <c r="E48" s="75"/>
      <c r="F48" s="76"/>
      <c r="G48" s="77"/>
      <c r="H48" s="78"/>
      <c r="I48" s="96"/>
      <c r="J48" s="97"/>
      <c r="K48" s="82"/>
      <c r="L48" s="82"/>
      <c r="M48" s="83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3.5" customHeight="1">
      <c r="A49" s="51">
        <v>800180.0</v>
      </c>
      <c r="B49" s="52" t="s">
        <v>71</v>
      </c>
      <c r="C49" s="99" t="s">
        <v>66</v>
      </c>
      <c r="D49" s="54" t="s">
        <v>72</v>
      </c>
      <c r="E49" s="54">
        <v>1.0</v>
      </c>
      <c r="F49" s="54">
        <v>1.0</v>
      </c>
      <c r="G49" s="53" t="s">
        <v>26</v>
      </c>
      <c r="H49" s="55">
        <v>0.0</v>
      </c>
      <c r="I49" s="131">
        <f t="shared" ref="I49:I50" si="7">$H$49*$F$49/F49</f>
        <v>0</v>
      </c>
      <c r="J49" s="89"/>
      <c r="K49" s="90">
        <v>0.0</v>
      </c>
      <c r="L49" s="91">
        <f t="shared" ref="L49:L50" si="8">I49*K49</f>
        <v>0</v>
      </c>
      <c r="M49" s="92">
        <f t="shared" ref="M49:M50" si="9">K49/F49</f>
        <v>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2.75" customHeight="1">
      <c r="A50" s="61"/>
      <c r="B50" s="116" t="s">
        <v>73</v>
      </c>
      <c r="C50" s="117" t="s">
        <v>69</v>
      </c>
      <c r="D50" s="118" t="s">
        <v>74</v>
      </c>
      <c r="E50" s="119">
        <v>1.0</v>
      </c>
      <c r="F50" s="119">
        <v>1.0</v>
      </c>
      <c r="G50" s="103" t="s">
        <v>26</v>
      </c>
      <c r="H50" s="138"/>
      <c r="I50" s="67">
        <f t="shared" si="7"/>
        <v>0</v>
      </c>
      <c r="J50" s="155"/>
      <c r="K50" s="156">
        <v>0.0</v>
      </c>
      <c r="L50" s="94">
        <f t="shared" si="8"/>
        <v>0</v>
      </c>
      <c r="M50" s="95">
        <f t="shared" si="9"/>
        <v>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2.75" customHeight="1">
      <c r="A51" s="101"/>
      <c r="B51" s="62" t="s">
        <v>75</v>
      </c>
      <c r="C51" s="62"/>
      <c r="D51" s="64"/>
      <c r="E51" s="64"/>
      <c r="F51" s="64"/>
      <c r="G51" s="62"/>
      <c r="H51" s="108"/>
      <c r="I51" s="67"/>
      <c r="J51" s="68"/>
      <c r="K51" s="69"/>
      <c r="L51" s="69"/>
      <c r="M51" s="7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2.75" customHeight="1">
      <c r="A52" s="71"/>
      <c r="B52" s="157"/>
      <c r="C52" s="73"/>
      <c r="D52" s="74"/>
      <c r="E52" s="75"/>
      <c r="F52" s="76"/>
      <c r="G52" s="77"/>
      <c r="H52" s="78"/>
      <c r="I52" s="109"/>
      <c r="J52" s="110"/>
      <c r="K52" s="111"/>
      <c r="L52" s="158"/>
      <c r="M52" s="159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3.5" customHeight="1">
      <c r="A53" s="84">
        <v>800190.0</v>
      </c>
      <c r="B53" s="85" t="s">
        <v>76</v>
      </c>
      <c r="C53" s="99" t="s">
        <v>77</v>
      </c>
      <c r="D53" s="86" t="s">
        <v>78</v>
      </c>
      <c r="E53" s="54">
        <v>1.0</v>
      </c>
      <c r="F53" s="54">
        <v>1.0</v>
      </c>
      <c r="G53" s="65" t="s">
        <v>26</v>
      </c>
      <c r="H53" s="87">
        <v>1.0</v>
      </c>
      <c r="I53" s="131">
        <f t="shared" ref="I53:I56" si="10">$H$53*$F$53/F53</f>
        <v>1</v>
      </c>
      <c r="J53" s="89"/>
      <c r="K53" s="90">
        <v>0.0</v>
      </c>
      <c r="L53" s="91">
        <f t="shared" ref="L53:L56" si="11">I53*K53</f>
        <v>0</v>
      </c>
      <c r="M53" s="92">
        <f t="shared" ref="M53:M56" si="12">K53/F53</f>
        <v>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3.5" customHeight="1">
      <c r="A54" s="160" t="s">
        <v>79</v>
      </c>
      <c r="B54" s="62" t="s">
        <v>80</v>
      </c>
      <c r="C54" s="99" t="s">
        <v>81</v>
      </c>
      <c r="D54" s="86">
        <v>908.0</v>
      </c>
      <c r="E54" s="64">
        <v>1.0</v>
      </c>
      <c r="F54" s="64">
        <v>1.0</v>
      </c>
      <c r="G54" s="65" t="s">
        <v>26</v>
      </c>
      <c r="H54" s="126"/>
      <c r="I54" s="67">
        <f t="shared" si="10"/>
        <v>1</v>
      </c>
      <c r="J54" s="153"/>
      <c r="K54" s="135">
        <v>0.0</v>
      </c>
      <c r="L54" s="94">
        <f t="shared" si="11"/>
        <v>0</v>
      </c>
      <c r="M54" s="95">
        <f t="shared" si="12"/>
        <v>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2.75" customHeight="1">
      <c r="A55" s="61"/>
      <c r="B55" s="62" t="s">
        <v>82</v>
      </c>
      <c r="C55" s="99" t="s">
        <v>83</v>
      </c>
      <c r="D55" s="86" t="s">
        <v>84</v>
      </c>
      <c r="E55" s="64">
        <v>1.0</v>
      </c>
      <c r="F55" s="64">
        <v>1.0</v>
      </c>
      <c r="G55" s="65" t="s">
        <v>26</v>
      </c>
      <c r="H55" s="126"/>
      <c r="I55" s="67">
        <f t="shared" si="10"/>
        <v>1</v>
      </c>
      <c r="J55" s="153"/>
      <c r="K55" s="135">
        <v>0.0</v>
      </c>
      <c r="L55" s="94">
        <f t="shared" si="11"/>
        <v>0</v>
      </c>
      <c r="M55" s="95">
        <f t="shared" si="12"/>
        <v>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2.75" customHeight="1">
      <c r="A56" s="61"/>
      <c r="B56" s="62"/>
      <c r="C56" s="99" t="s">
        <v>85</v>
      </c>
      <c r="D56" s="86">
        <v>1003.0</v>
      </c>
      <c r="E56" s="64">
        <v>1.0</v>
      </c>
      <c r="F56" s="64">
        <v>1.0</v>
      </c>
      <c r="G56" s="65" t="s">
        <v>26</v>
      </c>
      <c r="H56" s="126"/>
      <c r="I56" s="67">
        <f t="shared" si="10"/>
        <v>1</v>
      </c>
      <c r="J56" s="153"/>
      <c r="K56" s="135">
        <v>0.0</v>
      </c>
      <c r="L56" s="94">
        <f t="shared" si="11"/>
        <v>0</v>
      </c>
      <c r="M56" s="95">
        <f t="shared" si="12"/>
        <v>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2.0" customHeight="1">
      <c r="A57" s="61"/>
      <c r="B57" s="62"/>
      <c r="C57" s="62"/>
      <c r="D57" s="64"/>
      <c r="E57" s="154"/>
      <c r="F57" s="64"/>
      <c r="G57" s="62"/>
      <c r="H57" s="93"/>
      <c r="I57" s="140"/>
      <c r="J57" s="68"/>
      <c r="K57" s="69"/>
      <c r="L57" s="69"/>
      <c r="M57" s="95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3.5" customHeight="1">
      <c r="A58" s="71"/>
      <c r="B58" s="72"/>
      <c r="C58" s="73"/>
      <c r="D58" s="74"/>
      <c r="E58" s="75"/>
      <c r="F58" s="76"/>
      <c r="G58" s="77"/>
      <c r="H58" s="78"/>
      <c r="I58" s="96"/>
      <c r="J58" s="97"/>
      <c r="K58" s="82"/>
      <c r="L58" s="82"/>
      <c r="M58" s="83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3.5" customHeight="1">
      <c r="A59" s="51">
        <v>800200.0</v>
      </c>
      <c r="B59" s="52" t="s">
        <v>86</v>
      </c>
      <c r="C59" s="53" t="s">
        <v>87</v>
      </c>
      <c r="D59" s="54" t="s">
        <v>88</v>
      </c>
      <c r="E59" s="54">
        <v>1.0</v>
      </c>
      <c r="F59" s="54">
        <v>1.0</v>
      </c>
      <c r="G59" s="53" t="s">
        <v>26</v>
      </c>
      <c r="H59" s="55">
        <v>0.0</v>
      </c>
      <c r="I59" s="131">
        <f t="shared" ref="I59:I63" si="13">$H$59*$F$59/F59</f>
        <v>0</v>
      </c>
      <c r="J59" s="89"/>
      <c r="K59" s="90">
        <v>0.0</v>
      </c>
      <c r="L59" s="91">
        <f t="shared" ref="L59:L63" si="14">I59*K59</f>
        <v>0</v>
      </c>
      <c r="M59" s="92">
        <f t="shared" ref="M59:M63" si="15">K59/F59</f>
        <v>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2.75" customHeight="1">
      <c r="A60" s="61"/>
      <c r="B60" s="62" t="s">
        <v>89</v>
      </c>
      <c r="C60" s="99" t="s">
        <v>81</v>
      </c>
      <c r="D60" s="86" t="s">
        <v>90</v>
      </c>
      <c r="E60" s="64">
        <v>1.0</v>
      </c>
      <c r="F60" s="64">
        <v>1.0</v>
      </c>
      <c r="G60" s="65" t="s">
        <v>26</v>
      </c>
      <c r="H60" s="138"/>
      <c r="I60" s="67">
        <f t="shared" si="13"/>
        <v>0</v>
      </c>
      <c r="J60" s="153"/>
      <c r="K60" s="135">
        <v>0.0</v>
      </c>
      <c r="L60" s="94">
        <f t="shared" si="14"/>
        <v>0</v>
      </c>
      <c r="M60" s="95">
        <f t="shared" si="15"/>
        <v>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2.75" customHeight="1">
      <c r="A61" s="61"/>
      <c r="B61" s="62" t="s">
        <v>91</v>
      </c>
      <c r="C61" s="99" t="s">
        <v>92</v>
      </c>
      <c r="D61" s="86" t="s">
        <v>93</v>
      </c>
      <c r="E61" s="64">
        <v>1.0</v>
      </c>
      <c r="F61" s="64">
        <v>1.0</v>
      </c>
      <c r="G61" s="65" t="s">
        <v>26</v>
      </c>
      <c r="H61" s="126"/>
      <c r="I61" s="67">
        <f t="shared" si="13"/>
        <v>0</v>
      </c>
      <c r="J61" s="153"/>
      <c r="K61" s="135">
        <v>0.0</v>
      </c>
      <c r="L61" s="94">
        <f t="shared" si="14"/>
        <v>0</v>
      </c>
      <c r="M61" s="95">
        <f t="shared" si="15"/>
        <v>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2.75" customHeight="1">
      <c r="A62" s="61"/>
      <c r="B62" s="62"/>
      <c r="C62" s="99" t="s">
        <v>94</v>
      </c>
      <c r="D62" s="86" t="s">
        <v>95</v>
      </c>
      <c r="E62" s="64">
        <v>1.0</v>
      </c>
      <c r="F62" s="64">
        <v>1.0</v>
      </c>
      <c r="G62" s="65" t="s">
        <v>26</v>
      </c>
      <c r="H62" s="126"/>
      <c r="I62" s="67">
        <f t="shared" si="13"/>
        <v>0</v>
      </c>
      <c r="J62" s="153"/>
      <c r="K62" s="135">
        <v>0.0</v>
      </c>
      <c r="L62" s="94">
        <f t="shared" si="14"/>
        <v>0</v>
      </c>
      <c r="M62" s="95">
        <f t="shared" si="15"/>
        <v>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2.75" customHeight="1">
      <c r="A63" s="61"/>
      <c r="B63" s="62"/>
      <c r="C63" s="62" t="s">
        <v>96</v>
      </c>
      <c r="D63" s="64" t="s">
        <v>97</v>
      </c>
      <c r="E63" s="154" t="s">
        <v>98</v>
      </c>
      <c r="F63" s="64">
        <v>1.0</v>
      </c>
      <c r="G63" s="62" t="s">
        <v>26</v>
      </c>
      <c r="H63" s="93"/>
      <c r="I63" s="67">
        <f t="shared" si="13"/>
        <v>0</v>
      </c>
      <c r="J63" s="153"/>
      <c r="K63" s="135">
        <v>0.0</v>
      </c>
      <c r="L63" s="94">
        <f t="shared" si="14"/>
        <v>0</v>
      </c>
      <c r="M63" s="95">
        <f t="shared" si="15"/>
        <v>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2.75" customHeight="1">
      <c r="A64" s="71"/>
      <c r="B64" s="72"/>
      <c r="C64" s="73"/>
      <c r="D64" s="74"/>
      <c r="E64" s="75"/>
      <c r="F64" s="76"/>
      <c r="G64" s="77"/>
      <c r="H64" s="78"/>
      <c r="I64" s="79"/>
      <c r="J64" s="80"/>
      <c r="K64" s="81"/>
      <c r="L64" s="82"/>
      <c r="M64" s="83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3.5" customHeight="1">
      <c r="A65" s="84">
        <v>800210.0</v>
      </c>
      <c r="B65" s="85" t="s">
        <v>99</v>
      </c>
      <c r="C65" s="99" t="s">
        <v>56</v>
      </c>
      <c r="D65" s="86" t="s">
        <v>100</v>
      </c>
      <c r="E65" s="64">
        <v>36.0</v>
      </c>
      <c r="F65" s="64">
        <v>1.0</v>
      </c>
      <c r="G65" s="65" t="s">
        <v>26</v>
      </c>
      <c r="H65" s="87">
        <v>0.0</v>
      </c>
      <c r="I65" s="131">
        <f t="shared" ref="I65:I67" si="16">$H$65*$F$65/F65</f>
        <v>0</v>
      </c>
      <c r="J65" s="89"/>
      <c r="K65" s="90">
        <v>0.0</v>
      </c>
      <c r="L65" s="91">
        <f t="shared" ref="L65:L67" si="17">I65*K65</f>
        <v>0</v>
      </c>
      <c r="M65" s="92">
        <f t="shared" ref="M65:M67" si="18">K65/F65</f>
        <v>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3.5" customHeight="1">
      <c r="A66" s="61"/>
      <c r="B66" s="62" t="s">
        <v>101</v>
      </c>
      <c r="C66" s="117" t="s">
        <v>102</v>
      </c>
      <c r="D66" s="118" t="s">
        <v>103</v>
      </c>
      <c r="E66" s="64">
        <v>12.0</v>
      </c>
      <c r="F66" s="64">
        <v>1.0</v>
      </c>
      <c r="G66" s="65" t="s">
        <v>26</v>
      </c>
      <c r="H66" s="126"/>
      <c r="I66" s="67">
        <f t="shared" si="16"/>
        <v>0</v>
      </c>
      <c r="J66" s="153"/>
      <c r="K66" s="135">
        <v>0.0</v>
      </c>
      <c r="L66" s="94">
        <f t="shared" si="17"/>
        <v>0</v>
      </c>
      <c r="M66" s="95">
        <f t="shared" si="18"/>
        <v>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2.75" customHeight="1">
      <c r="A67" s="61"/>
      <c r="B67" s="115"/>
      <c r="C67" s="62" t="s">
        <v>52</v>
      </c>
      <c r="D67" s="64" t="s">
        <v>104</v>
      </c>
      <c r="E67" s="63">
        <v>12.0</v>
      </c>
      <c r="F67" s="64">
        <v>1.0</v>
      </c>
      <c r="G67" s="65" t="s">
        <v>26</v>
      </c>
      <c r="H67" s="126"/>
      <c r="I67" s="67">
        <f t="shared" si="16"/>
        <v>0</v>
      </c>
      <c r="J67" s="153"/>
      <c r="K67" s="135">
        <v>0.0</v>
      </c>
      <c r="L67" s="94">
        <f t="shared" si="17"/>
        <v>0</v>
      </c>
      <c r="M67" s="95">
        <f t="shared" si="18"/>
        <v>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3.5" customHeight="1">
      <c r="A68" s="71"/>
      <c r="B68" s="72"/>
      <c r="C68" s="73"/>
      <c r="D68" s="74"/>
      <c r="E68" s="75"/>
      <c r="F68" s="76"/>
      <c r="G68" s="77"/>
      <c r="H68" s="78"/>
      <c r="I68" s="96"/>
      <c r="J68" s="97"/>
      <c r="K68" s="82"/>
      <c r="L68" s="82"/>
      <c r="M68" s="83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3.5" customHeight="1">
      <c r="A69" s="51">
        <v>800220.0</v>
      </c>
      <c r="B69" s="52" t="s">
        <v>105</v>
      </c>
      <c r="C69" s="53" t="s">
        <v>25</v>
      </c>
      <c r="D69" s="54">
        <v>69130.0</v>
      </c>
      <c r="E69" s="54">
        <v>3.0</v>
      </c>
      <c r="F69" s="54">
        <v>1.0</v>
      </c>
      <c r="G69" s="53" t="s">
        <v>26</v>
      </c>
      <c r="H69" s="55">
        <v>1.0</v>
      </c>
      <c r="I69" s="131">
        <f>$H$69*$F$69/F69</f>
        <v>1</v>
      </c>
      <c r="J69" s="89"/>
      <c r="K69" s="90">
        <v>0.0</v>
      </c>
      <c r="L69" s="91">
        <f>I69*K69</f>
        <v>0</v>
      </c>
      <c r="M69" s="92">
        <f>K69/F69</f>
        <v>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2.75" customHeight="1">
      <c r="A70" s="160" t="s">
        <v>106</v>
      </c>
      <c r="B70" s="62" t="s">
        <v>107</v>
      </c>
      <c r="C70" s="117"/>
      <c r="D70" s="118"/>
      <c r="E70" s="119"/>
      <c r="F70" s="64"/>
      <c r="G70" s="65"/>
      <c r="H70" s="66"/>
      <c r="I70" s="67"/>
      <c r="J70" s="68"/>
      <c r="K70" s="69"/>
      <c r="L70" s="69"/>
      <c r="M70" s="70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2.75" customHeight="1">
      <c r="A71" s="160" t="s">
        <v>108</v>
      </c>
      <c r="B71" s="115" t="s">
        <v>109</v>
      </c>
      <c r="C71" s="62"/>
      <c r="D71" s="64"/>
      <c r="E71" s="64"/>
      <c r="F71" s="63"/>
      <c r="G71" s="65"/>
      <c r="H71" s="93"/>
      <c r="I71" s="67"/>
      <c r="J71" s="68"/>
      <c r="K71" s="69"/>
      <c r="L71" s="69"/>
      <c r="M71" s="70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2.75" customHeight="1">
      <c r="A72" s="161" t="s">
        <v>110</v>
      </c>
      <c r="B72" s="72"/>
      <c r="C72" s="73"/>
      <c r="D72" s="74"/>
      <c r="E72" s="75"/>
      <c r="F72" s="76"/>
      <c r="G72" s="77"/>
      <c r="H72" s="78"/>
      <c r="I72" s="79"/>
      <c r="J72" s="80"/>
      <c r="K72" s="81"/>
      <c r="L72" s="82"/>
      <c r="M72" s="83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3.5" customHeight="1">
      <c r="A73" s="84">
        <v>800230.0</v>
      </c>
      <c r="B73" s="85" t="s">
        <v>111</v>
      </c>
      <c r="C73" s="53" t="s">
        <v>25</v>
      </c>
      <c r="D73" s="86">
        <v>79300.0</v>
      </c>
      <c r="E73" s="54">
        <v>1.0</v>
      </c>
      <c r="F73" s="54">
        <v>1.0</v>
      </c>
      <c r="G73" s="65" t="s">
        <v>26</v>
      </c>
      <c r="H73" s="87">
        <v>0.0</v>
      </c>
      <c r="I73" s="131">
        <f>$H$73*$F$73/F73</f>
        <v>0</v>
      </c>
      <c r="J73" s="89"/>
      <c r="K73" s="90">
        <v>0.0</v>
      </c>
      <c r="L73" s="91">
        <f>I73*K73</f>
        <v>0</v>
      </c>
      <c r="M73" s="92">
        <f>K73/F73</f>
        <v>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3.5" customHeight="1">
      <c r="A74" s="61"/>
      <c r="B74" s="62" t="s">
        <v>112</v>
      </c>
      <c r="C74" s="99"/>
      <c r="D74" s="86"/>
      <c r="E74" s="64"/>
      <c r="F74" s="64"/>
      <c r="G74" s="65"/>
      <c r="H74" s="93"/>
      <c r="I74" s="67"/>
      <c r="J74" s="68"/>
      <c r="K74" s="69"/>
      <c r="L74" s="69"/>
      <c r="M74" s="95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2.75" customHeight="1">
      <c r="A75" s="61"/>
      <c r="B75" s="62" t="s">
        <v>113</v>
      </c>
      <c r="C75" s="99"/>
      <c r="D75" s="86"/>
      <c r="E75" s="64"/>
      <c r="F75" s="64"/>
      <c r="G75" s="65"/>
      <c r="H75" s="93"/>
      <c r="I75" s="67"/>
      <c r="J75" s="68"/>
      <c r="K75" s="69"/>
      <c r="L75" s="69"/>
      <c r="M75" s="95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2.75" customHeight="1">
      <c r="A76" s="61"/>
      <c r="B76" s="62" t="s">
        <v>114</v>
      </c>
      <c r="C76" s="99"/>
      <c r="D76" s="86"/>
      <c r="E76" s="64"/>
      <c r="F76" s="64"/>
      <c r="G76" s="65"/>
      <c r="H76" s="93"/>
      <c r="I76" s="67"/>
      <c r="J76" s="68"/>
      <c r="K76" s="69"/>
      <c r="L76" s="69"/>
      <c r="M76" s="95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3.5" customHeight="1">
      <c r="A77" s="71"/>
      <c r="B77" s="72"/>
      <c r="C77" s="73"/>
      <c r="D77" s="74"/>
      <c r="E77" s="75"/>
      <c r="F77" s="76"/>
      <c r="G77" s="77"/>
      <c r="H77" s="78"/>
      <c r="I77" s="96"/>
      <c r="J77" s="97"/>
      <c r="K77" s="82"/>
      <c r="L77" s="82"/>
      <c r="M77" s="83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3.5" customHeight="1">
      <c r="A78" s="145">
        <v>800240.0</v>
      </c>
      <c r="B78" s="146" t="s">
        <v>115</v>
      </c>
      <c r="C78" s="65" t="s">
        <v>116</v>
      </c>
      <c r="D78" s="147" t="s">
        <v>117</v>
      </c>
      <c r="E78" s="147">
        <v>12.0</v>
      </c>
      <c r="F78" s="147">
        <v>1.0</v>
      </c>
      <c r="G78" s="65" t="s">
        <v>26</v>
      </c>
      <c r="H78" s="87">
        <v>0.0</v>
      </c>
      <c r="I78" s="109">
        <f t="shared" ref="I78:I80" si="19">$H$78*$F$78/F78</f>
        <v>0</v>
      </c>
      <c r="J78" s="162"/>
      <c r="K78" s="163">
        <v>0.0</v>
      </c>
      <c r="L78" s="94">
        <f t="shared" ref="L78:L80" si="20">I78*K78</f>
        <v>0</v>
      </c>
      <c r="M78" s="95">
        <f t="shared" ref="M78:M80" si="21">K78/F78</f>
        <v>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2.75" customHeight="1">
      <c r="A79" s="61"/>
      <c r="B79" s="62" t="s">
        <v>118</v>
      </c>
      <c r="C79" s="99" t="s">
        <v>61</v>
      </c>
      <c r="D79" s="86" t="s">
        <v>119</v>
      </c>
      <c r="E79" s="64">
        <v>4.0</v>
      </c>
      <c r="F79" s="64">
        <v>1.0</v>
      </c>
      <c r="G79" s="65" t="s">
        <v>26</v>
      </c>
      <c r="H79" s="138"/>
      <c r="I79" s="67">
        <f t="shared" si="19"/>
        <v>0</v>
      </c>
      <c r="J79" s="153"/>
      <c r="K79" s="135">
        <v>0.0</v>
      </c>
      <c r="L79" s="94">
        <f t="shared" si="20"/>
        <v>0</v>
      </c>
      <c r="M79" s="95">
        <f t="shared" si="21"/>
        <v>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2.75" customHeight="1">
      <c r="A80" s="61"/>
      <c r="B80" s="62" t="s">
        <v>120</v>
      </c>
      <c r="C80" s="99" t="s">
        <v>52</v>
      </c>
      <c r="D80" s="86" t="s">
        <v>121</v>
      </c>
      <c r="E80" s="64">
        <v>12.0</v>
      </c>
      <c r="F80" s="64">
        <v>1.0</v>
      </c>
      <c r="G80" s="65" t="s">
        <v>26</v>
      </c>
      <c r="H80" s="93"/>
      <c r="I80" s="67">
        <f t="shared" si="19"/>
        <v>0</v>
      </c>
      <c r="J80" s="153"/>
      <c r="K80" s="135">
        <v>0.0</v>
      </c>
      <c r="L80" s="94">
        <f t="shared" si="20"/>
        <v>0</v>
      </c>
      <c r="M80" s="95">
        <f t="shared" si="21"/>
        <v>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2.75" customHeight="1">
      <c r="A81" s="61"/>
      <c r="B81" s="62" t="s">
        <v>122</v>
      </c>
      <c r="C81" s="99"/>
      <c r="D81" s="86"/>
      <c r="E81" s="64"/>
      <c r="F81" s="64"/>
      <c r="G81" s="65"/>
      <c r="H81" s="93"/>
      <c r="I81" s="67"/>
      <c r="J81" s="68"/>
      <c r="K81" s="69"/>
      <c r="L81" s="69"/>
      <c r="M81" s="70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2.75" customHeight="1">
      <c r="A82" s="71"/>
      <c r="B82" s="72"/>
      <c r="C82" s="73"/>
      <c r="D82" s="74"/>
      <c r="E82" s="75"/>
      <c r="F82" s="76"/>
      <c r="G82" s="77"/>
      <c r="H82" s="78"/>
      <c r="I82" s="79"/>
      <c r="J82" s="80"/>
      <c r="K82" s="81"/>
      <c r="L82" s="82"/>
      <c r="M82" s="83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3.5" customHeight="1">
      <c r="A83" s="84">
        <v>800250.0</v>
      </c>
      <c r="B83" s="85" t="s">
        <v>123</v>
      </c>
      <c r="C83" s="117" t="s">
        <v>124</v>
      </c>
      <c r="D83" s="86">
        <v>712.0</v>
      </c>
      <c r="E83" s="54">
        <v>1.0</v>
      </c>
      <c r="F83" s="54">
        <v>1.0</v>
      </c>
      <c r="G83" s="65" t="s">
        <v>26</v>
      </c>
      <c r="H83" s="87">
        <v>0.0</v>
      </c>
      <c r="I83" s="131">
        <f t="shared" ref="I83:I85" si="22">$H$83*$F$83/F83</f>
        <v>0</v>
      </c>
      <c r="J83" s="89"/>
      <c r="K83" s="90">
        <v>0.0</v>
      </c>
      <c r="L83" s="91">
        <f t="shared" ref="L83:L85" si="23">I83*K83</f>
        <v>0</v>
      </c>
      <c r="M83" s="92">
        <f t="shared" ref="M83:M85" si="24">K83/F83</f>
        <v>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3.5" customHeight="1">
      <c r="A84" s="61"/>
      <c r="B84" s="62" t="s">
        <v>125</v>
      </c>
      <c r="C84" s="62" t="s">
        <v>31</v>
      </c>
      <c r="D84" s="86">
        <v>79001.0</v>
      </c>
      <c r="E84" s="64">
        <v>1.0</v>
      </c>
      <c r="F84" s="64">
        <v>1.0</v>
      </c>
      <c r="G84" s="65" t="s">
        <v>26</v>
      </c>
      <c r="H84" s="126"/>
      <c r="I84" s="67">
        <f t="shared" si="22"/>
        <v>0</v>
      </c>
      <c r="J84" s="153"/>
      <c r="K84" s="135">
        <v>0.0</v>
      </c>
      <c r="L84" s="94">
        <f t="shared" si="23"/>
        <v>0</v>
      </c>
      <c r="M84" s="95">
        <f t="shared" si="24"/>
        <v>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2.75" customHeight="1">
      <c r="A85" s="61"/>
      <c r="B85" s="62" t="s">
        <v>126</v>
      </c>
      <c r="C85" s="99" t="s">
        <v>52</v>
      </c>
      <c r="D85" s="86" t="s">
        <v>127</v>
      </c>
      <c r="E85" s="64">
        <v>1.0</v>
      </c>
      <c r="F85" s="64">
        <v>1.0</v>
      </c>
      <c r="G85" s="65" t="s">
        <v>26</v>
      </c>
      <c r="H85" s="126"/>
      <c r="I85" s="67">
        <f t="shared" si="22"/>
        <v>0</v>
      </c>
      <c r="J85" s="153"/>
      <c r="K85" s="135">
        <v>0.0</v>
      </c>
      <c r="L85" s="94">
        <f t="shared" si="23"/>
        <v>0</v>
      </c>
      <c r="M85" s="95">
        <f t="shared" si="24"/>
        <v>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2.0" customHeight="1">
      <c r="A86" s="61"/>
      <c r="B86" s="62"/>
      <c r="C86" s="62"/>
      <c r="D86" s="64"/>
      <c r="E86" s="154"/>
      <c r="F86" s="64"/>
      <c r="G86" s="62"/>
      <c r="H86" s="93"/>
      <c r="I86" s="140"/>
      <c r="J86" s="68"/>
      <c r="K86" s="69"/>
      <c r="L86" s="69"/>
      <c r="M86" s="95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3.5" customHeight="1">
      <c r="A87" s="71"/>
      <c r="B87" s="72"/>
      <c r="C87" s="73"/>
      <c r="D87" s="74"/>
      <c r="E87" s="75"/>
      <c r="F87" s="76"/>
      <c r="G87" s="77"/>
      <c r="H87" s="78"/>
      <c r="I87" s="96"/>
      <c r="J87" s="97"/>
      <c r="K87" s="82"/>
      <c r="L87" s="82"/>
      <c r="M87" s="83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3.5" customHeight="1">
      <c r="A88" s="145">
        <v>800260.0</v>
      </c>
      <c r="B88" s="146" t="s">
        <v>128</v>
      </c>
      <c r="C88" s="103" t="s">
        <v>129</v>
      </c>
      <c r="D88" s="147">
        <v>4073100.0</v>
      </c>
      <c r="E88" s="147">
        <v>12.0</v>
      </c>
      <c r="F88" s="147">
        <v>1.0</v>
      </c>
      <c r="G88" s="65" t="s">
        <v>26</v>
      </c>
      <c r="H88" s="87">
        <v>1.0</v>
      </c>
      <c r="I88" s="109">
        <f>$H$88*$F$88/F88</f>
        <v>1</v>
      </c>
      <c r="J88" s="162"/>
      <c r="K88" s="163">
        <v>0.0</v>
      </c>
      <c r="L88" s="94">
        <f>I88*K88</f>
        <v>0</v>
      </c>
      <c r="M88" s="95">
        <f>K88/F88</f>
        <v>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75" customHeight="1">
      <c r="A89" s="160" t="s">
        <v>79</v>
      </c>
      <c r="B89" s="115" t="s">
        <v>130</v>
      </c>
      <c r="C89" s="62"/>
      <c r="D89" s="86"/>
      <c r="E89" s="64"/>
      <c r="F89" s="64"/>
      <c r="G89" s="65"/>
      <c r="H89" s="66"/>
      <c r="I89" s="67"/>
      <c r="J89" s="68"/>
      <c r="K89" s="69"/>
      <c r="L89" s="69"/>
      <c r="M89" s="70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2.75" customHeight="1">
      <c r="A90" s="160" t="s">
        <v>110</v>
      </c>
      <c r="B90" s="62" t="s">
        <v>131</v>
      </c>
      <c r="C90" s="62"/>
      <c r="D90" s="63"/>
      <c r="E90" s="64"/>
      <c r="F90" s="64"/>
      <c r="G90" s="65"/>
      <c r="H90" s="93"/>
      <c r="I90" s="67"/>
      <c r="J90" s="68"/>
      <c r="K90" s="69"/>
      <c r="L90" s="69"/>
      <c r="M90" s="70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2.75" customHeight="1">
      <c r="A91" s="71"/>
      <c r="B91" s="72"/>
      <c r="C91" s="73"/>
      <c r="D91" s="74"/>
      <c r="E91" s="75"/>
      <c r="F91" s="76"/>
      <c r="G91" s="77"/>
      <c r="H91" s="78"/>
      <c r="I91" s="79"/>
      <c r="J91" s="80"/>
      <c r="K91" s="81"/>
      <c r="L91" s="82"/>
      <c r="M91" s="83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3.5" customHeight="1">
      <c r="A92" s="84">
        <v>800270.0</v>
      </c>
      <c r="B92" s="85" t="s">
        <v>132</v>
      </c>
      <c r="C92" s="99" t="s">
        <v>129</v>
      </c>
      <c r="D92" s="86" t="s">
        <v>133</v>
      </c>
      <c r="E92" s="54">
        <v>2.0</v>
      </c>
      <c r="F92" s="54">
        <v>1.0</v>
      </c>
      <c r="G92" s="65" t="s">
        <v>26</v>
      </c>
      <c r="H92" s="87">
        <v>46.0</v>
      </c>
      <c r="I92" s="131">
        <f>$H$92*$F$92/F92</f>
        <v>46</v>
      </c>
      <c r="J92" s="89"/>
      <c r="K92" s="90">
        <v>0.0</v>
      </c>
      <c r="L92" s="91">
        <f t="shared" ref="L92:L94" si="25">I92*K92</f>
        <v>0</v>
      </c>
      <c r="M92" s="92">
        <f t="shared" ref="M92:M94" si="26">K92/F92</f>
        <v>0</v>
      </c>
      <c r="N92" s="11" t="s">
        <v>134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3.5" customHeight="1">
      <c r="A93" s="61"/>
      <c r="B93" s="62" t="s">
        <v>135</v>
      </c>
      <c r="C93" s="99" t="s">
        <v>136</v>
      </c>
      <c r="D93" s="86" t="s">
        <v>137</v>
      </c>
      <c r="E93" s="64">
        <v>6.0</v>
      </c>
      <c r="F93" s="64">
        <v>1.0</v>
      </c>
      <c r="G93" s="65" t="s">
        <v>26</v>
      </c>
      <c r="H93" s="126"/>
      <c r="I93" s="164">
        <v>16.0</v>
      </c>
      <c r="J93" s="153"/>
      <c r="K93" s="135">
        <v>0.0</v>
      </c>
      <c r="L93" s="94">
        <f t="shared" si="25"/>
        <v>0</v>
      </c>
      <c r="M93" s="95">
        <f t="shared" si="26"/>
        <v>0</v>
      </c>
      <c r="N93" s="11" t="s">
        <v>138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75" customHeight="1">
      <c r="A94" s="61"/>
      <c r="B94" s="62"/>
      <c r="C94" s="117" t="s">
        <v>52</v>
      </c>
      <c r="D94" s="118" t="s">
        <v>139</v>
      </c>
      <c r="E94" s="119">
        <v>12.0</v>
      </c>
      <c r="F94" s="119">
        <v>1.0</v>
      </c>
      <c r="G94" s="103" t="s">
        <v>26</v>
      </c>
      <c r="H94" s="126"/>
      <c r="I94" s="164">
        <v>8.0</v>
      </c>
      <c r="J94" s="153"/>
      <c r="K94" s="135">
        <v>0.0</v>
      </c>
      <c r="L94" s="94">
        <f t="shared" si="25"/>
        <v>0</v>
      </c>
      <c r="M94" s="95">
        <f t="shared" si="26"/>
        <v>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75" customHeight="1">
      <c r="A95" s="61"/>
      <c r="B95" s="165"/>
      <c r="C95" s="62"/>
      <c r="D95" s="64"/>
      <c r="E95" s="64"/>
      <c r="F95" s="64"/>
      <c r="G95" s="62"/>
      <c r="H95" s="166"/>
      <c r="I95" s="109"/>
      <c r="J95" s="80"/>
      <c r="K95" s="81"/>
      <c r="L95" s="81"/>
      <c r="M95" s="11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3.5" customHeight="1">
      <c r="A96" s="71"/>
      <c r="B96" s="72"/>
      <c r="C96" s="73"/>
      <c r="D96" s="74"/>
      <c r="E96" s="75"/>
      <c r="F96" s="76"/>
      <c r="G96" s="77"/>
      <c r="H96" s="78"/>
      <c r="I96" s="96"/>
      <c r="J96" s="97"/>
      <c r="K96" s="82"/>
      <c r="L96" s="82"/>
      <c r="M96" s="83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3.5" customHeight="1">
      <c r="A97" s="51">
        <v>800280.0</v>
      </c>
      <c r="B97" s="52" t="s">
        <v>140</v>
      </c>
      <c r="C97" s="53" t="s">
        <v>129</v>
      </c>
      <c r="D97" s="54" t="s">
        <v>141</v>
      </c>
      <c r="E97" s="54">
        <v>12.0</v>
      </c>
      <c r="F97" s="54">
        <v>1.0</v>
      </c>
      <c r="G97" s="65" t="s">
        <v>26</v>
      </c>
      <c r="H97" s="55">
        <v>46.0</v>
      </c>
      <c r="I97" s="56">
        <f>$H$97*$F$97/F97</f>
        <v>46</v>
      </c>
      <c r="J97" s="57"/>
      <c r="K97" s="58">
        <v>0.0</v>
      </c>
      <c r="L97" s="91">
        <f t="shared" ref="L97:L99" si="27">I97*K97</f>
        <v>0</v>
      </c>
      <c r="M97" s="92">
        <f t="shared" ref="M97:M99" si="28">K97/F97</f>
        <v>0</v>
      </c>
      <c r="N97" s="11" t="s">
        <v>134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75" customHeight="1">
      <c r="A98" s="61"/>
      <c r="B98" s="62" t="s">
        <v>142</v>
      </c>
      <c r="C98" s="99" t="s">
        <v>143</v>
      </c>
      <c r="D98" s="86" t="s">
        <v>144</v>
      </c>
      <c r="E98" s="64">
        <v>6.0</v>
      </c>
      <c r="F98" s="64">
        <v>1.0</v>
      </c>
      <c r="G98" s="65" t="s">
        <v>26</v>
      </c>
      <c r="H98" s="138"/>
      <c r="I98" s="164">
        <v>16.0</v>
      </c>
      <c r="J98" s="153"/>
      <c r="K98" s="135">
        <v>0.0</v>
      </c>
      <c r="L98" s="94">
        <f t="shared" si="27"/>
        <v>0</v>
      </c>
      <c r="M98" s="95">
        <f t="shared" si="28"/>
        <v>0</v>
      </c>
      <c r="N98" s="11" t="s">
        <v>138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75" customHeight="1">
      <c r="A99" s="61"/>
      <c r="B99" s="62"/>
      <c r="C99" s="99" t="s">
        <v>52</v>
      </c>
      <c r="D99" s="86" t="s">
        <v>145</v>
      </c>
      <c r="E99" s="64">
        <v>12.0</v>
      </c>
      <c r="F99" s="64">
        <v>1.0</v>
      </c>
      <c r="G99" s="65" t="s">
        <v>26</v>
      </c>
      <c r="H99" s="126"/>
      <c r="I99" s="164">
        <v>8.0</v>
      </c>
      <c r="J99" s="153"/>
      <c r="K99" s="135">
        <v>0.0</v>
      </c>
      <c r="L99" s="94">
        <f t="shared" si="27"/>
        <v>0</v>
      </c>
      <c r="M99" s="95">
        <f t="shared" si="28"/>
        <v>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75" customHeight="1">
      <c r="A100" s="71"/>
      <c r="B100" s="72"/>
      <c r="C100" s="73"/>
      <c r="D100" s="74"/>
      <c r="E100" s="75"/>
      <c r="F100" s="76"/>
      <c r="G100" s="77"/>
      <c r="H100" s="78"/>
      <c r="I100" s="79"/>
      <c r="J100" s="80"/>
      <c r="K100" s="81"/>
      <c r="L100" s="82"/>
      <c r="M100" s="83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3.5" customHeight="1">
      <c r="A101" s="84">
        <v>800290.0</v>
      </c>
      <c r="B101" s="85" t="s">
        <v>146</v>
      </c>
      <c r="C101" s="99" t="s">
        <v>147</v>
      </c>
      <c r="D101" s="86" t="s">
        <v>148</v>
      </c>
      <c r="E101" s="114">
        <v>1.0</v>
      </c>
      <c r="F101" s="114">
        <v>1.0</v>
      </c>
      <c r="G101" s="65" t="s">
        <v>26</v>
      </c>
      <c r="H101" s="87">
        <v>0.0</v>
      </c>
      <c r="I101" s="56">
        <f>$H$101*$F$101/F101</f>
        <v>0</v>
      </c>
      <c r="J101" s="57"/>
      <c r="K101" s="58">
        <v>0.0</v>
      </c>
      <c r="L101" s="91">
        <f>I101*K101</f>
        <v>0</v>
      </c>
      <c r="M101" s="92">
        <f>K101/F101</f>
        <v>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3.5" customHeight="1">
      <c r="A102" s="61"/>
      <c r="B102" s="62" t="s">
        <v>149</v>
      </c>
      <c r="C102" s="99"/>
      <c r="D102" s="167"/>
      <c r="E102" s="64"/>
      <c r="F102" s="64"/>
      <c r="G102" s="99"/>
      <c r="H102" s="93"/>
      <c r="I102" s="67"/>
      <c r="J102" s="68"/>
      <c r="K102" s="69"/>
      <c r="L102" s="69"/>
      <c r="M102" s="95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75" customHeight="1">
      <c r="A103" s="61"/>
      <c r="B103" s="62" t="s">
        <v>150</v>
      </c>
      <c r="C103" s="99"/>
      <c r="D103" s="86"/>
      <c r="E103" s="147"/>
      <c r="F103" s="147"/>
      <c r="G103" s="65"/>
      <c r="H103" s="93"/>
      <c r="I103" s="67"/>
      <c r="J103" s="68"/>
      <c r="K103" s="69"/>
      <c r="L103" s="69"/>
      <c r="M103" s="95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3.5" customHeight="1">
      <c r="A104" s="71"/>
      <c r="B104" s="72"/>
      <c r="C104" s="73"/>
      <c r="D104" s="74"/>
      <c r="E104" s="75"/>
      <c r="F104" s="76"/>
      <c r="G104" s="77"/>
      <c r="H104" s="78"/>
      <c r="I104" s="96"/>
      <c r="J104" s="97"/>
      <c r="K104" s="82"/>
      <c r="L104" s="82"/>
      <c r="M104" s="83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3.5" customHeight="1">
      <c r="A105" s="51">
        <v>800300.0</v>
      </c>
      <c r="B105" s="52" t="s">
        <v>151</v>
      </c>
      <c r="C105" s="53" t="s">
        <v>129</v>
      </c>
      <c r="D105" s="54" t="s">
        <v>152</v>
      </c>
      <c r="E105" s="54">
        <v>6.0</v>
      </c>
      <c r="F105" s="54">
        <v>1.0</v>
      </c>
      <c r="G105" s="65" t="s">
        <v>26</v>
      </c>
      <c r="H105" s="55">
        <v>0.0</v>
      </c>
      <c r="I105" s="56">
        <f t="shared" ref="I105:I106" si="29">$H$105*$F$105/F105</f>
        <v>0</v>
      </c>
      <c r="J105" s="57"/>
      <c r="K105" s="58">
        <v>0.0</v>
      </c>
      <c r="L105" s="91">
        <f t="shared" ref="L105:L106" si="30">I105*K105</f>
        <v>0</v>
      </c>
      <c r="M105" s="92">
        <f t="shared" ref="M105:M106" si="31">K105/F105</f>
        <v>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75" customHeight="1">
      <c r="A106" s="61"/>
      <c r="B106" s="62" t="s">
        <v>149</v>
      </c>
      <c r="C106" s="99" t="s">
        <v>153</v>
      </c>
      <c r="D106" s="86" t="s">
        <v>154</v>
      </c>
      <c r="E106" s="64">
        <v>1.0</v>
      </c>
      <c r="F106" s="64">
        <v>1.0</v>
      </c>
      <c r="G106" s="65" t="s">
        <v>26</v>
      </c>
      <c r="H106" s="138"/>
      <c r="I106" s="67">
        <f t="shared" si="29"/>
        <v>0</v>
      </c>
      <c r="J106" s="153"/>
      <c r="K106" s="135">
        <v>0.0</v>
      </c>
      <c r="L106" s="94">
        <f t="shared" si="30"/>
        <v>0</v>
      </c>
      <c r="M106" s="95">
        <f t="shared" si="31"/>
        <v>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75" customHeight="1">
      <c r="A107" s="61"/>
      <c r="B107" s="62"/>
      <c r="C107" s="62"/>
      <c r="D107" s="64"/>
      <c r="E107" s="154"/>
      <c r="F107" s="64"/>
      <c r="G107" s="62"/>
      <c r="H107" s="93"/>
      <c r="I107" s="67"/>
      <c r="J107" s="68"/>
      <c r="K107" s="69"/>
      <c r="L107" s="69"/>
      <c r="M107" s="70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75" customHeight="1">
      <c r="A108" s="71"/>
      <c r="B108" s="72"/>
      <c r="C108" s="73"/>
      <c r="D108" s="74"/>
      <c r="E108" s="75"/>
      <c r="F108" s="76"/>
      <c r="G108" s="77"/>
      <c r="H108" s="78"/>
      <c r="I108" s="79"/>
      <c r="J108" s="80"/>
      <c r="K108" s="81"/>
      <c r="L108" s="82"/>
      <c r="M108" s="83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3.5" customHeight="1">
      <c r="A109" s="84">
        <v>800310.0</v>
      </c>
      <c r="B109" s="85" t="s">
        <v>155</v>
      </c>
      <c r="C109" s="99" t="s">
        <v>61</v>
      </c>
      <c r="D109" s="86" t="s">
        <v>156</v>
      </c>
      <c r="E109" s="54">
        <v>12.0</v>
      </c>
      <c r="F109" s="54">
        <v>1.0</v>
      </c>
      <c r="G109" s="65" t="s">
        <v>26</v>
      </c>
      <c r="H109" s="87">
        <v>0.0</v>
      </c>
      <c r="I109" s="131">
        <f t="shared" ref="I109:I110" si="32">$H$109*$F$109/F109</f>
        <v>0</v>
      </c>
      <c r="J109" s="89"/>
      <c r="K109" s="90">
        <v>0.0</v>
      </c>
      <c r="L109" s="91">
        <f t="shared" ref="L109:L110" si="33">I109*K109</f>
        <v>0</v>
      </c>
      <c r="M109" s="92">
        <f t="shared" ref="M109:M110" si="34">K109/F109</f>
        <v>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3.5" customHeight="1">
      <c r="A110" s="61"/>
      <c r="B110" s="62" t="s">
        <v>157</v>
      </c>
      <c r="C110" s="99" t="s">
        <v>153</v>
      </c>
      <c r="D110" s="168" t="s">
        <v>158</v>
      </c>
      <c r="E110" s="64">
        <v>1.0</v>
      </c>
      <c r="F110" s="64">
        <v>1.0</v>
      </c>
      <c r="G110" s="65" t="s">
        <v>26</v>
      </c>
      <c r="H110" s="126"/>
      <c r="I110" s="67">
        <f t="shared" si="32"/>
        <v>0</v>
      </c>
      <c r="J110" s="153"/>
      <c r="K110" s="135">
        <v>0.0</v>
      </c>
      <c r="L110" s="94">
        <f t="shared" si="33"/>
        <v>0</v>
      </c>
      <c r="M110" s="95">
        <f t="shared" si="34"/>
        <v>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0" customHeight="1">
      <c r="A111" s="61"/>
      <c r="B111" s="62"/>
      <c r="C111" s="62"/>
      <c r="D111" s="64"/>
      <c r="E111" s="154"/>
      <c r="F111" s="64"/>
      <c r="G111" s="62"/>
      <c r="H111" s="93"/>
      <c r="I111" s="140"/>
      <c r="J111" s="68"/>
      <c r="K111" s="69"/>
      <c r="L111" s="69"/>
      <c r="M111" s="95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3.5" customHeight="1">
      <c r="A112" s="71"/>
      <c r="B112" s="72"/>
      <c r="C112" s="73"/>
      <c r="D112" s="74"/>
      <c r="E112" s="75"/>
      <c r="F112" s="76"/>
      <c r="G112" s="77"/>
      <c r="H112" s="78"/>
      <c r="I112" s="96"/>
      <c r="J112" s="97"/>
      <c r="K112" s="82"/>
      <c r="L112" s="82"/>
      <c r="M112" s="8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3.5" customHeight="1">
      <c r="A113" s="145">
        <v>800320.0</v>
      </c>
      <c r="B113" s="146" t="s">
        <v>159</v>
      </c>
      <c r="C113" s="65" t="s">
        <v>129</v>
      </c>
      <c r="D113" s="147">
        <v>40402.0</v>
      </c>
      <c r="E113" s="147">
        <v>12.0</v>
      </c>
      <c r="F113" s="147">
        <v>1.0</v>
      </c>
      <c r="G113" s="65" t="s">
        <v>26</v>
      </c>
      <c r="H113" s="87">
        <v>0.0</v>
      </c>
      <c r="I113" s="109">
        <f t="shared" ref="I113:I114" si="35">$H$113*$F$113/F113</f>
        <v>0</v>
      </c>
      <c r="J113" s="162"/>
      <c r="K113" s="163">
        <v>0.0</v>
      </c>
      <c r="L113" s="94">
        <f t="shared" ref="L113:L114" si="36">I113*K113</f>
        <v>0</v>
      </c>
      <c r="M113" s="95">
        <f t="shared" ref="M113:M114" si="37">K113/F113</f>
        <v>0</v>
      </c>
      <c r="N113" s="11" t="s">
        <v>160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75" customHeight="1">
      <c r="A114" s="61"/>
      <c r="B114" s="62" t="s">
        <v>161</v>
      </c>
      <c r="C114" s="99" t="s">
        <v>52</v>
      </c>
      <c r="D114" s="86" t="s">
        <v>162</v>
      </c>
      <c r="E114" s="136" t="s">
        <v>54</v>
      </c>
      <c r="F114" s="64">
        <v>1.0</v>
      </c>
      <c r="G114" s="65" t="s">
        <v>26</v>
      </c>
      <c r="H114" s="138"/>
      <c r="I114" s="67">
        <f t="shared" si="35"/>
        <v>0</v>
      </c>
      <c r="J114" s="153"/>
      <c r="K114" s="135">
        <v>0.0</v>
      </c>
      <c r="L114" s="94">
        <f t="shared" si="36"/>
        <v>0</v>
      </c>
      <c r="M114" s="95">
        <f t="shared" si="37"/>
        <v>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75" customHeight="1">
      <c r="A115" s="61"/>
      <c r="B115" s="62" t="s">
        <v>163</v>
      </c>
      <c r="C115" s="99"/>
      <c r="D115" s="86"/>
      <c r="E115" s="64"/>
      <c r="F115" s="64"/>
      <c r="G115" s="65"/>
      <c r="H115" s="93"/>
      <c r="I115" s="140"/>
      <c r="J115" s="68"/>
      <c r="K115" s="69"/>
      <c r="L115" s="69"/>
      <c r="M115" s="70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75" customHeight="1">
      <c r="A116" s="71"/>
      <c r="B116" s="72"/>
      <c r="C116" s="73"/>
      <c r="D116" s="74"/>
      <c r="E116" s="75"/>
      <c r="F116" s="76"/>
      <c r="G116" s="77"/>
      <c r="H116" s="78"/>
      <c r="I116" s="79"/>
      <c r="J116" s="80"/>
      <c r="K116" s="81"/>
      <c r="L116" s="82"/>
      <c r="M116" s="8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3.5" customHeight="1">
      <c r="A117" s="84">
        <v>800330.0</v>
      </c>
      <c r="B117" s="85" t="s">
        <v>164</v>
      </c>
      <c r="C117" s="99" t="s">
        <v>61</v>
      </c>
      <c r="D117" s="86">
        <v>4050000.0</v>
      </c>
      <c r="E117" s="54">
        <v>12.0</v>
      </c>
      <c r="F117" s="54">
        <v>1.0</v>
      </c>
      <c r="G117" s="65" t="s">
        <v>26</v>
      </c>
      <c r="H117" s="87">
        <v>0.0</v>
      </c>
      <c r="I117" s="131">
        <f t="shared" ref="I117:I118" si="38">$H$117*$F$117/F117</f>
        <v>0</v>
      </c>
      <c r="J117" s="89"/>
      <c r="K117" s="90">
        <v>0.0</v>
      </c>
      <c r="L117" s="91">
        <f t="shared" ref="L117:L118" si="39">I117*K117</f>
        <v>0</v>
      </c>
      <c r="M117" s="92">
        <f t="shared" ref="M117:M118" si="40">K117/F117</f>
        <v>0</v>
      </c>
      <c r="N117" s="11" t="s">
        <v>165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3.5" customHeight="1">
      <c r="A118" s="61"/>
      <c r="B118" s="62" t="s">
        <v>166</v>
      </c>
      <c r="C118" s="99" t="s">
        <v>167</v>
      </c>
      <c r="D118" s="86" t="s">
        <v>168</v>
      </c>
      <c r="E118" s="136" t="s">
        <v>54</v>
      </c>
      <c r="F118" s="64">
        <v>1.0</v>
      </c>
      <c r="G118" s="65" t="s">
        <v>26</v>
      </c>
      <c r="H118" s="126"/>
      <c r="I118" s="67">
        <f t="shared" si="38"/>
        <v>0</v>
      </c>
      <c r="J118" s="153"/>
      <c r="K118" s="135">
        <v>0.0</v>
      </c>
      <c r="L118" s="94">
        <f t="shared" si="39"/>
        <v>0</v>
      </c>
      <c r="M118" s="95">
        <f t="shared" si="40"/>
        <v>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3.5" customHeight="1">
      <c r="A119" s="71"/>
      <c r="B119" s="72"/>
      <c r="C119" s="73"/>
      <c r="D119" s="74"/>
      <c r="E119" s="75"/>
      <c r="F119" s="76"/>
      <c r="G119" s="77"/>
      <c r="H119" s="78"/>
      <c r="I119" s="96"/>
      <c r="J119" s="97"/>
      <c r="K119" s="82"/>
      <c r="L119" s="82"/>
      <c r="M119" s="83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3.5" customHeight="1">
      <c r="A120" s="51">
        <v>800340.0</v>
      </c>
      <c r="B120" s="52" t="s">
        <v>169</v>
      </c>
      <c r="C120" s="113" t="s">
        <v>143</v>
      </c>
      <c r="D120" s="114">
        <v>2018727.0</v>
      </c>
      <c r="E120" s="114">
        <v>6.0</v>
      </c>
      <c r="F120" s="114">
        <v>1.0</v>
      </c>
      <c r="G120" s="103" t="s">
        <v>26</v>
      </c>
      <c r="H120" s="55">
        <v>1.0</v>
      </c>
      <c r="I120" s="56">
        <f>$H$120*$F$120/F120</f>
        <v>1</v>
      </c>
      <c r="J120" s="57"/>
      <c r="K120" s="58">
        <v>0.0</v>
      </c>
      <c r="L120" s="91">
        <f>I120*K120</f>
        <v>0</v>
      </c>
      <c r="M120" s="92">
        <f>K120/F120</f>
        <v>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75" customHeight="1">
      <c r="A121" s="160" t="s">
        <v>79</v>
      </c>
      <c r="B121" s="115" t="s">
        <v>170</v>
      </c>
      <c r="C121" s="62"/>
      <c r="D121" s="64"/>
      <c r="E121" s="64"/>
      <c r="F121" s="64"/>
      <c r="G121" s="62"/>
      <c r="H121" s="169"/>
      <c r="I121" s="67"/>
      <c r="J121" s="68"/>
      <c r="K121" s="69"/>
      <c r="L121" s="69"/>
      <c r="M121" s="70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75" customHeight="1">
      <c r="A122" s="71"/>
      <c r="B122" s="72"/>
      <c r="C122" s="73"/>
      <c r="D122" s="74"/>
      <c r="E122" s="75"/>
      <c r="F122" s="76"/>
      <c r="G122" s="77"/>
      <c r="H122" s="78"/>
      <c r="I122" s="79"/>
      <c r="J122" s="80"/>
      <c r="K122" s="81"/>
      <c r="L122" s="82"/>
      <c r="M122" s="83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3.5" customHeight="1">
      <c r="A123" s="84">
        <v>800350.0</v>
      </c>
      <c r="B123" s="85" t="s">
        <v>171</v>
      </c>
      <c r="C123" s="99" t="s">
        <v>129</v>
      </c>
      <c r="D123" s="86">
        <v>4188000.0</v>
      </c>
      <c r="E123" s="54">
        <v>12.0</v>
      </c>
      <c r="F123" s="54">
        <v>1.0</v>
      </c>
      <c r="G123" s="65" t="s">
        <v>26</v>
      </c>
      <c r="H123" s="87">
        <v>0.0</v>
      </c>
      <c r="I123" s="131">
        <f t="shared" ref="I123:I124" si="41">$H$123*$F$123/F123</f>
        <v>0</v>
      </c>
      <c r="J123" s="89"/>
      <c r="K123" s="90">
        <v>0.0</v>
      </c>
      <c r="L123" s="91">
        <f t="shared" ref="L123:L124" si="42">I123*K123</f>
        <v>0</v>
      </c>
      <c r="M123" s="92">
        <f t="shared" ref="M123:M124" si="43">K123/F123</f>
        <v>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3.5" customHeight="1">
      <c r="A124" s="61"/>
      <c r="B124" s="62" t="s">
        <v>172</v>
      </c>
      <c r="C124" s="99" t="s">
        <v>52</v>
      </c>
      <c r="D124" s="86" t="s">
        <v>173</v>
      </c>
      <c r="E124" s="64">
        <v>12.0</v>
      </c>
      <c r="F124" s="64">
        <v>1.0</v>
      </c>
      <c r="G124" s="65" t="s">
        <v>26</v>
      </c>
      <c r="H124" s="126"/>
      <c r="I124" s="67">
        <f t="shared" si="41"/>
        <v>0</v>
      </c>
      <c r="J124" s="153"/>
      <c r="K124" s="135">
        <v>0.0</v>
      </c>
      <c r="L124" s="94">
        <f t="shared" si="42"/>
        <v>0</v>
      </c>
      <c r="M124" s="95">
        <f t="shared" si="43"/>
        <v>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3.5" customHeight="1">
      <c r="A125" s="71"/>
      <c r="B125" s="72"/>
      <c r="C125" s="73"/>
      <c r="D125" s="74"/>
      <c r="E125" s="75"/>
      <c r="F125" s="76"/>
      <c r="G125" s="77"/>
      <c r="H125" s="78"/>
      <c r="I125" s="96"/>
      <c r="J125" s="97"/>
      <c r="K125" s="82"/>
      <c r="L125" s="82"/>
      <c r="M125" s="83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3.5" customHeight="1">
      <c r="A126" s="145">
        <v>800360.0</v>
      </c>
      <c r="B126" s="146" t="s">
        <v>174</v>
      </c>
      <c r="C126" s="65" t="s">
        <v>61</v>
      </c>
      <c r="D126" s="147" t="s">
        <v>141</v>
      </c>
      <c r="E126" s="147">
        <v>12.0</v>
      </c>
      <c r="F126" s="147">
        <v>1.0</v>
      </c>
      <c r="G126" s="65" t="s">
        <v>26</v>
      </c>
      <c r="H126" s="87">
        <v>0.0</v>
      </c>
      <c r="I126" s="109">
        <f t="shared" ref="I126:I127" si="44">$H$126*$F$126/F126</f>
        <v>0</v>
      </c>
      <c r="J126" s="162"/>
      <c r="K126" s="163">
        <v>0.0</v>
      </c>
      <c r="L126" s="94">
        <f t="shared" ref="L126:L127" si="45">I126*K126</f>
        <v>0</v>
      </c>
      <c r="M126" s="95">
        <f t="shared" ref="M126:M127" si="46">K126/F126</f>
        <v>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75" customHeight="1">
      <c r="A127" s="61"/>
      <c r="B127" s="62" t="s">
        <v>175</v>
      </c>
      <c r="C127" s="99" t="s">
        <v>52</v>
      </c>
      <c r="D127" s="86" t="s">
        <v>145</v>
      </c>
      <c r="E127" s="64">
        <v>12.0</v>
      </c>
      <c r="F127" s="64">
        <v>1.0</v>
      </c>
      <c r="G127" s="65" t="s">
        <v>26</v>
      </c>
      <c r="H127" s="138"/>
      <c r="I127" s="67">
        <f t="shared" si="44"/>
        <v>0</v>
      </c>
      <c r="J127" s="153"/>
      <c r="K127" s="135">
        <v>0.0</v>
      </c>
      <c r="L127" s="94">
        <f t="shared" si="45"/>
        <v>0</v>
      </c>
      <c r="M127" s="95">
        <f t="shared" si="46"/>
        <v>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75" customHeight="1">
      <c r="A128" s="71"/>
      <c r="B128" s="72"/>
      <c r="C128" s="73"/>
      <c r="D128" s="74"/>
      <c r="E128" s="75"/>
      <c r="F128" s="76"/>
      <c r="G128" s="77"/>
      <c r="H128" s="78"/>
      <c r="I128" s="79"/>
      <c r="J128" s="80"/>
      <c r="K128" s="81"/>
      <c r="L128" s="82"/>
      <c r="M128" s="83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3.5" customHeight="1">
      <c r="A129" s="84">
        <v>800370.0</v>
      </c>
      <c r="B129" s="85" t="s">
        <v>176</v>
      </c>
      <c r="C129" s="99" t="s">
        <v>129</v>
      </c>
      <c r="D129" s="86">
        <v>4067300.0</v>
      </c>
      <c r="E129" s="54">
        <v>12.0</v>
      </c>
      <c r="F129" s="54">
        <v>1.0</v>
      </c>
      <c r="G129" s="65" t="s">
        <v>26</v>
      </c>
      <c r="H129" s="87">
        <v>0.0</v>
      </c>
      <c r="I129" s="131">
        <f t="shared" ref="I129:I130" si="47">$H$129*$F$129/F129</f>
        <v>0</v>
      </c>
      <c r="J129" s="89"/>
      <c r="K129" s="90">
        <v>0.0</v>
      </c>
      <c r="L129" s="91">
        <f t="shared" ref="L129:L130" si="48">I129*K129</f>
        <v>0</v>
      </c>
      <c r="M129" s="92">
        <f t="shared" ref="M129:M130" si="49">K129/F129</f>
        <v>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3.5" customHeight="1">
      <c r="A130" s="61"/>
      <c r="B130" s="62" t="s">
        <v>177</v>
      </c>
      <c r="C130" s="99" t="s">
        <v>167</v>
      </c>
      <c r="D130" s="86" t="s">
        <v>178</v>
      </c>
      <c r="E130" s="136" t="s">
        <v>179</v>
      </c>
      <c r="F130" s="64">
        <v>1.0</v>
      </c>
      <c r="G130" s="65" t="s">
        <v>26</v>
      </c>
      <c r="H130" s="126"/>
      <c r="I130" s="67">
        <f t="shared" si="47"/>
        <v>0</v>
      </c>
      <c r="J130" s="153"/>
      <c r="K130" s="135">
        <v>0.0</v>
      </c>
      <c r="L130" s="94">
        <f t="shared" si="48"/>
        <v>0</v>
      </c>
      <c r="M130" s="95">
        <f t="shared" si="49"/>
        <v>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3.5" customHeight="1">
      <c r="A131" s="71"/>
      <c r="B131" s="72"/>
      <c r="C131" s="73"/>
      <c r="D131" s="74"/>
      <c r="E131" s="170"/>
      <c r="F131" s="76"/>
      <c r="G131" s="77"/>
      <c r="H131" s="78"/>
      <c r="I131" s="96"/>
      <c r="J131" s="97"/>
      <c r="K131" s="82"/>
      <c r="L131" s="82"/>
      <c r="M131" s="83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3.5" customHeight="1">
      <c r="A132" s="51">
        <v>800380.0</v>
      </c>
      <c r="B132" s="52" t="s">
        <v>180</v>
      </c>
      <c r="C132" s="53" t="s">
        <v>129</v>
      </c>
      <c r="D132" s="54">
        <v>40545.0</v>
      </c>
      <c r="E132" s="136" t="s">
        <v>54</v>
      </c>
      <c r="F132" s="54">
        <v>1.0</v>
      </c>
      <c r="G132" s="65" t="s">
        <v>26</v>
      </c>
      <c r="H132" s="55">
        <v>0.0</v>
      </c>
      <c r="I132" s="56">
        <f t="shared" ref="I132:I134" si="50">$H$132*$F$132/F132</f>
        <v>0</v>
      </c>
      <c r="J132" s="57"/>
      <c r="K132" s="58">
        <v>0.0</v>
      </c>
      <c r="L132" s="91">
        <f t="shared" ref="L132:L134" si="51">I132*K132</f>
        <v>0</v>
      </c>
      <c r="M132" s="92">
        <f t="shared" ref="M132:M134" si="52">K132/F132</f>
        <v>0</v>
      </c>
      <c r="N132" s="11" t="s">
        <v>165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75" customHeight="1">
      <c r="A133" s="61"/>
      <c r="B133" s="62" t="s">
        <v>181</v>
      </c>
      <c r="C133" s="99" t="s">
        <v>143</v>
      </c>
      <c r="D133" s="86" t="s">
        <v>182</v>
      </c>
      <c r="E133" s="64">
        <v>6.0</v>
      </c>
      <c r="F133" s="64">
        <v>1.0</v>
      </c>
      <c r="G133" s="65" t="s">
        <v>26</v>
      </c>
      <c r="H133" s="138"/>
      <c r="I133" s="67">
        <f t="shared" si="50"/>
        <v>0</v>
      </c>
      <c r="J133" s="153"/>
      <c r="K133" s="135">
        <v>0.0</v>
      </c>
      <c r="L133" s="94">
        <f t="shared" si="51"/>
        <v>0</v>
      </c>
      <c r="M133" s="95">
        <f t="shared" si="52"/>
        <v>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61"/>
      <c r="B134" s="62"/>
      <c r="C134" s="99" t="s">
        <v>52</v>
      </c>
      <c r="D134" s="86" t="s">
        <v>183</v>
      </c>
      <c r="E134" s="136" t="s">
        <v>54</v>
      </c>
      <c r="F134" s="64">
        <v>1.0</v>
      </c>
      <c r="G134" s="65" t="s">
        <v>26</v>
      </c>
      <c r="H134" s="126"/>
      <c r="I134" s="67">
        <f t="shared" si="50"/>
        <v>0</v>
      </c>
      <c r="J134" s="153"/>
      <c r="K134" s="135">
        <v>0.0</v>
      </c>
      <c r="L134" s="94">
        <f t="shared" si="51"/>
        <v>0</v>
      </c>
      <c r="M134" s="95">
        <f t="shared" si="52"/>
        <v>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75" customHeight="1">
      <c r="A135" s="71"/>
      <c r="B135" s="72"/>
      <c r="C135" s="73"/>
      <c r="D135" s="74"/>
      <c r="E135" s="170"/>
      <c r="F135" s="76"/>
      <c r="G135" s="77"/>
      <c r="H135" s="78"/>
      <c r="I135" s="79"/>
      <c r="J135" s="80"/>
      <c r="K135" s="81"/>
      <c r="L135" s="82"/>
      <c r="M135" s="83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3.5" customHeight="1">
      <c r="A136" s="84">
        <v>800390.0</v>
      </c>
      <c r="B136" s="85" t="s">
        <v>184</v>
      </c>
      <c r="C136" s="99" t="s">
        <v>61</v>
      </c>
      <c r="D136" s="86" t="s">
        <v>185</v>
      </c>
      <c r="E136" s="54">
        <v>12.0</v>
      </c>
      <c r="F136" s="54">
        <v>1.0</v>
      </c>
      <c r="G136" s="65" t="s">
        <v>26</v>
      </c>
      <c r="H136" s="87">
        <v>0.0</v>
      </c>
      <c r="I136" s="131">
        <f t="shared" ref="I136:I137" si="53">$H$136*$F$136/F136</f>
        <v>0</v>
      </c>
      <c r="J136" s="89"/>
      <c r="K136" s="90">
        <v>0.0</v>
      </c>
      <c r="L136" s="91">
        <f t="shared" ref="L136:L137" si="54">I136*K136</f>
        <v>0</v>
      </c>
      <c r="M136" s="92">
        <f t="shared" ref="M136:M137" si="55">K136/F136</f>
        <v>0</v>
      </c>
      <c r="N136" s="11" t="s">
        <v>165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3.5" customHeight="1">
      <c r="A137" s="61"/>
      <c r="B137" s="62" t="s">
        <v>186</v>
      </c>
      <c r="C137" s="99" t="s">
        <v>52</v>
      </c>
      <c r="D137" s="86" t="s">
        <v>187</v>
      </c>
      <c r="E137" s="136" t="s">
        <v>188</v>
      </c>
      <c r="F137" s="64">
        <v>1.0</v>
      </c>
      <c r="G137" s="65" t="s">
        <v>26</v>
      </c>
      <c r="H137" s="126"/>
      <c r="I137" s="67">
        <f t="shared" si="53"/>
        <v>0</v>
      </c>
      <c r="J137" s="153"/>
      <c r="K137" s="135">
        <v>0.0</v>
      </c>
      <c r="L137" s="94">
        <f t="shared" si="54"/>
        <v>0</v>
      </c>
      <c r="M137" s="95">
        <f t="shared" si="55"/>
        <v>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3.5" customHeight="1">
      <c r="A138" s="71"/>
      <c r="B138" s="72"/>
      <c r="C138" s="103"/>
      <c r="D138" s="104"/>
      <c r="E138" s="171"/>
      <c r="F138" s="106"/>
      <c r="G138" s="172"/>
      <c r="H138" s="78"/>
      <c r="I138" s="96"/>
      <c r="J138" s="97"/>
      <c r="K138" s="82"/>
      <c r="L138" s="82"/>
      <c r="M138" s="83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3.5" customHeight="1">
      <c r="A139" s="51">
        <v>800400.0</v>
      </c>
      <c r="B139" s="173" t="s">
        <v>189</v>
      </c>
      <c r="C139" s="53" t="s">
        <v>190</v>
      </c>
      <c r="D139" s="54">
        <v>1147.0</v>
      </c>
      <c r="E139" s="174" t="s">
        <v>54</v>
      </c>
      <c r="F139" s="54">
        <v>1.0</v>
      </c>
      <c r="G139" s="65" t="s">
        <v>26</v>
      </c>
      <c r="H139" s="175">
        <v>0.0</v>
      </c>
      <c r="I139" s="131">
        <f t="shared" ref="I139:I141" si="56">$H$139*$F$139/F139</f>
        <v>0</v>
      </c>
      <c r="J139" s="57"/>
      <c r="K139" s="58">
        <v>0.0</v>
      </c>
      <c r="L139" s="91">
        <f t="shared" ref="L139:L141" si="57">I139*K139</f>
        <v>0</v>
      </c>
      <c r="M139" s="92">
        <f t="shared" ref="M139:M141" si="58">K139/F139</f>
        <v>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75" customHeight="1">
      <c r="A140" s="61"/>
      <c r="B140" s="115" t="s">
        <v>191</v>
      </c>
      <c r="C140" s="62" t="s">
        <v>61</v>
      </c>
      <c r="D140" s="64">
        <v>4067100.0</v>
      </c>
      <c r="E140" s="64">
        <v>12.0</v>
      </c>
      <c r="F140" s="64">
        <v>1.0</v>
      </c>
      <c r="G140" s="65" t="s">
        <v>26</v>
      </c>
      <c r="H140" s="133"/>
      <c r="I140" s="67">
        <f t="shared" si="56"/>
        <v>0</v>
      </c>
      <c r="J140" s="153"/>
      <c r="K140" s="135">
        <v>0.0</v>
      </c>
      <c r="L140" s="94">
        <f t="shared" si="57"/>
        <v>0</v>
      </c>
      <c r="M140" s="95">
        <f t="shared" si="58"/>
        <v>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75" customHeight="1">
      <c r="A141" s="61"/>
      <c r="B141" s="115" t="s">
        <v>192</v>
      </c>
      <c r="C141" s="62" t="s">
        <v>52</v>
      </c>
      <c r="D141" s="64" t="s">
        <v>193</v>
      </c>
      <c r="E141" s="136" t="s">
        <v>54</v>
      </c>
      <c r="F141" s="64">
        <v>1.0</v>
      </c>
      <c r="G141" s="65" t="s">
        <v>26</v>
      </c>
      <c r="H141" s="108"/>
      <c r="I141" s="67">
        <f t="shared" si="56"/>
        <v>0</v>
      </c>
      <c r="J141" s="153"/>
      <c r="K141" s="135">
        <v>0.0</v>
      </c>
      <c r="L141" s="94">
        <f t="shared" si="57"/>
        <v>0</v>
      </c>
      <c r="M141" s="95">
        <f t="shared" si="58"/>
        <v>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75" customHeight="1">
      <c r="A142" s="71"/>
      <c r="B142" s="72"/>
      <c r="C142" s="73"/>
      <c r="D142" s="143"/>
      <c r="E142" s="170"/>
      <c r="F142" s="76"/>
      <c r="G142" s="77"/>
      <c r="H142" s="78"/>
      <c r="I142" s="96"/>
      <c r="J142" s="97"/>
      <c r="K142" s="82"/>
      <c r="L142" s="82"/>
      <c r="M142" s="83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3.5" customHeight="1">
      <c r="A143" s="84">
        <v>800410.0</v>
      </c>
      <c r="B143" s="151" t="s">
        <v>194</v>
      </c>
      <c r="C143" s="99" t="s">
        <v>50</v>
      </c>
      <c r="D143" s="147">
        <v>15.0</v>
      </c>
      <c r="E143" s="147">
        <v>6.0</v>
      </c>
      <c r="F143" s="147">
        <v>1.0</v>
      </c>
      <c r="G143" s="65" t="s">
        <v>26</v>
      </c>
      <c r="H143" s="87">
        <v>1.0</v>
      </c>
      <c r="I143" s="152">
        <f t="shared" ref="I143:I144" si="59">$H$143*$F$143/F143</f>
        <v>1</v>
      </c>
      <c r="J143" s="162"/>
      <c r="K143" s="163">
        <v>0.0</v>
      </c>
      <c r="L143" s="94">
        <f t="shared" ref="L143:L145" si="60">I143*K143</f>
        <v>0</v>
      </c>
      <c r="M143" s="95">
        <f t="shared" ref="M143:M145" si="61">K143/F143</f>
        <v>0</v>
      </c>
      <c r="N143" s="11" t="s">
        <v>195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3.5" customHeight="1">
      <c r="A144" s="160" t="s">
        <v>79</v>
      </c>
      <c r="B144" s="62" t="s">
        <v>196</v>
      </c>
      <c r="C144" s="117" t="s">
        <v>197</v>
      </c>
      <c r="D144" s="125">
        <v>556.0</v>
      </c>
      <c r="E144" s="119">
        <v>5.0</v>
      </c>
      <c r="F144" s="119">
        <v>1.0</v>
      </c>
      <c r="G144" s="65" t="s">
        <v>26</v>
      </c>
      <c r="H144" s="126"/>
      <c r="I144" s="67">
        <f t="shared" si="59"/>
        <v>1</v>
      </c>
      <c r="J144" s="134"/>
      <c r="K144" s="135">
        <v>0.0</v>
      </c>
      <c r="L144" s="94">
        <f t="shared" si="60"/>
        <v>0</v>
      </c>
      <c r="M144" s="95">
        <f t="shared" si="61"/>
        <v>0</v>
      </c>
      <c r="N144" s="11" t="s">
        <v>198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75" customHeight="1">
      <c r="A145" s="61"/>
      <c r="B145" s="165"/>
      <c r="C145" s="62" t="s">
        <v>52</v>
      </c>
      <c r="D145" s="64" t="s">
        <v>199</v>
      </c>
      <c r="E145" s="136" t="s">
        <v>54</v>
      </c>
      <c r="F145" s="64">
        <v>1.0</v>
      </c>
      <c r="G145" s="99" t="s">
        <v>26</v>
      </c>
      <c r="H145" s="126"/>
      <c r="I145" s="164">
        <v>0.0</v>
      </c>
      <c r="J145" s="134"/>
      <c r="K145" s="135">
        <v>0.0</v>
      </c>
      <c r="L145" s="94">
        <f t="shared" si="60"/>
        <v>0</v>
      </c>
      <c r="M145" s="95">
        <f t="shared" si="61"/>
        <v>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3.5" customHeight="1">
      <c r="A146" s="71"/>
      <c r="B146" s="72"/>
      <c r="C146" s="73"/>
      <c r="D146" s="143"/>
      <c r="E146" s="75"/>
      <c r="F146" s="76"/>
      <c r="G146" s="77"/>
      <c r="H146" s="78"/>
      <c r="I146" s="96"/>
      <c r="J146" s="97"/>
      <c r="K146" s="82"/>
      <c r="L146" s="82"/>
      <c r="M146" s="83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3.5" customHeight="1">
      <c r="A147" s="84">
        <v>800415.0</v>
      </c>
      <c r="B147" s="151" t="s">
        <v>200</v>
      </c>
      <c r="C147" s="99" t="s">
        <v>201</v>
      </c>
      <c r="D147" s="147" t="s">
        <v>202</v>
      </c>
      <c r="E147" s="147">
        <v>1.0</v>
      </c>
      <c r="F147" s="147">
        <v>1.0</v>
      </c>
      <c r="G147" s="65" t="s">
        <v>26</v>
      </c>
      <c r="H147" s="176">
        <v>50.0</v>
      </c>
      <c r="I147" s="88">
        <f t="shared" ref="I147:I148" si="62">$H$147*$F$147/F147</f>
        <v>50</v>
      </c>
      <c r="J147" s="89"/>
      <c r="K147" s="90">
        <v>0.0</v>
      </c>
      <c r="L147" s="91">
        <f t="shared" ref="L147:L148" si="63">I147*K147</f>
        <v>0</v>
      </c>
      <c r="M147" s="92">
        <f t="shared" ref="M147:M148" si="64">K147/F147</f>
        <v>0</v>
      </c>
      <c r="N147" s="177" t="s">
        <v>203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3.5" customHeight="1">
      <c r="A148" s="160" t="s">
        <v>204</v>
      </c>
      <c r="B148" s="62" t="s">
        <v>205</v>
      </c>
      <c r="C148" s="99" t="s">
        <v>39</v>
      </c>
      <c r="D148" s="63" t="s">
        <v>206</v>
      </c>
      <c r="E148" s="64">
        <v>1.0</v>
      </c>
      <c r="F148" s="64">
        <v>1.0</v>
      </c>
      <c r="G148" s="65" t="s">
        <v>26</v>
      </c>
      <c r="H148" s="126"/>
      <c r="I148" s="67">
        <f t="shared" si="62"/>
        <v>50</v>
      </c>
      <c r="J148" s="134"/>
      <c r="K148" s="135">
        <v>0.0</v>
      </c>
      <c r="L148" s="69">
        <f t="shared" si="63"/>
        <v>0</v>
      </c>
      <c r="M148" s="70">
        <f t="shared" si="64"/>
        <v>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75" customHeight="1">
      <c r="A149" s="160" t="s">
        <v>207</v>
      </c>
      <c r="B149" s="116" t="s">
        <v>208</v>
      </c>
      <c r="C149" s="62"/>
      <c r="D149" s="63"/>
      <c r="E149" s="136"/>
      <c r="F149" s="64"/>
      <c r="G149" s="62"/>
      <c r="H149" s="126"/>
      <c r="I149" s="140"/>
      <c r="J149" s="110"/>
      <c r="K149" s="111"/>
      <c r="L149" s="94"/>
      <c r="M149" s="95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3.5" customHeight="1">
      <c r="A150" s="71"/>
      <c r="B150" s="72"/>
      <c r="C150" s="73"/>
      <c r="D150" s="143"/>
      <c r="E150" s="75"/>
      <c r="F150" s="76"/>
      <c r="G150" s="77"/>
      <c r="H150" s="78"/>
      <c r="I150" s="96"/>
      <c r="J150" s="97"/>
      <c r="K150" s="82"/>
      <c r="L150" s="82"/>
      <c r="M150" s="83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3.5" customHeight="1">
      <c r="A151" s="145">
        <v>800420.0</v>
      </c>
      <c r="B151" s="146" t="s">
        <v>209</v>
      </c>
      <c r="C151" s="65" t="s">
        <v>210</v>
      </c>
      <c r="D151" s="118" t="s">
        <v>211</v>
      </c>
      <c r="E151" s="147">
        <v>1.0</v>
      </c>
      <c r="F151" s="147">
        <v>1.0</v>
      </c>
      <c r="G151" s="65" t="s">
        <v>26</v>
      </c>
      <c r="H151" s="87">
        <v>1.0</v>
      </c>
      <c r="I151" s="152">
        <f t="shared" ref="I151:I153" si="65">$H$151*$F$151/F151</f>
        <v>1</v>
      </c>
      <c r="J151" s="162"/>
      <c r="K151" s="163">
        <v>0.0</v>
      </c>
      <c r="L151" s="94">
        <f t="shared" ref="L151:L153" si="66">I151*K151</f>
        <v>0</v>
      </c>
      <c r="M151" s="95">
        <f t="shared" ref="M151:M153" si="67">K151/F151</f>
        <v>0</v>
      </c>
      <c r="N151" s="11" t="s">
        <v>212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75" customHeight="1">
      <c r="A152" s="160" t="s">
        <v>79</v>
      </c>
      <c r="B152" s="62" t="s">
        <v>213</v>
      </c>
      <c r="C152" s="99" t="s">
        <v>102</v>
      </c>
      <c r="D152" s="63" t="s">
        <v>214</v>
      </c>
      <c r="E152" s="64">
        <v>1.0</v>
      </c>
      <c r="F152" s="64">
        <v>1.0</v>
      </c>
      <c r="G152" s="65" t="s">
        <v>26</v>
      </c>
      <c r="H152" s="138"/>
      <c r="I152" s="67">
        <f t="shared" si="65"/>
        <v>1</v>
      </c>
      <c r="J152" s="153"/>
      <c r="K152" s="135">
        <v>0.0</v>
      </c>
      <c r="L152" s="94">
        <f t="shared" si="66"/>
        <v>0</v>
      </c>
      <c r="M152" s="95">
        <f t="shared" si="67"/>
        <v>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75" customHeight="1">
      <c r="A153" s="61"/>
      <c r="B153" s="62" t="s">
        <v>215</v>
      </c>
      <c r="C153" s="99" t="s">
        <v>167</v>
      </c>
      <c r="D153" s="63" t="s">
        <v>216</v>
      </c>
      <c r="E153" s="64">
        <v>1.0</v>
      </c>
      <c r="F153" s="64">
        <v>1.0</v>
      </c>
      <c r="G153" s="65" t="s">
        <v>26</v>
      </c>
      <c r="H153" s="126"/>
      <c r="I153" s="67">
        <f t="shared" si="65"/>
        <v>1</v>
      </c>
      <c r="J153" s="153"/>
      <c r="K153" s="135">
        <v>0.0</v>
      </c>
      <c r="L153" s="94">
        <f t="shared" si="66"/>
        <v>0</v>
      </c>
      <c r="M153" s="95">
        <f t="shared" si="67"/>
        <v>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75" customHeight="1">
      <c r="A154" s="61"/>
      <c r="B154" s="62" t="s">
        <v>217</v>
      </c>
      <c r="C154" s="99"/>
      <c r="D154" s="63"/>
      <c r="E154" s="64"/>
      <c r="F154" s="64"/>
      <c r="G154" s="65"/>
      <c r="H154" s="93"/>
      <c r="I154" s="140"/>
      <c r="J154" s="68"/>
      <c r="K154" s="69"/>
      <c r="L154" s="69"/>
      <c r="M154" s="70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75" customHeight="1">
      <c r="A155" s="71"/>
      <c r="B155" s="72"/>
      <c r="C155" s="73"/>
      <c r="D155" s="143"/>
      <c r="E155" s="75"/>
      <c r="F155" s="76"/>
      <c r="G155" s="77"/>
      <c r="H155" s="78"/>
      <c r="I155" s="96"/>
      <c r="J155" s="97"/>
      <c r="K155" s="82"/>
      <c r="L155" s="82"/>
      <c r="M155" s="83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3.5" customHeight="1">
      <c r="A156" s="84">
        <v>800430.0</v>
      </c>
      <c r="B156" s="151" t="s">
        <v>218</v>
      </c>
      <c r="C156" s="99" t="s">
        <v>210</v>
      </c>
      <c r="D156" s="147">
        <v>270.0</v>
      </c>
      <c r="E156" s="147">
        <v>1.0</v>
      </c>
      <c r="F156" s="147">
        <v>1.0</v>
      </c>
      <c r="G156" s="65" t="s">
        <v>26</v>
      </c>
      <c r="H156" s="87">
        <v>1.0</v>
      </c>
      <c r="I156" s="152">
        <f>$H$156*$F$156/F156</f>
        <v>1</v>
      </c>
      <c r="J156" s="149"/>
      <c r="K156" s="150">
        <v>0.0</v>
      </c>
      <c r="L156" s="94">
        <f>I156*K156</f>
        <v>0</v>
      </c>
      <c r="M156" s="95">
        <f>K156/F156</f>
        <v>0</v>
      </c>
      <c r="N156" s="11" t="s">
        <v>219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3.5" customHeight="1">
      <c r="A157" s="160" t="s">
        <v>79</v>
      </c>
      <c r="B157" s="62" t="s">
        <v>220</v>
      </c>
      <c r="C157" s="99"/>
      <c r="D157" s="63"/>
      <c r="E157" s="64"/>
      <c r="F157" s="64"/>
      <c r="G157" s="65"/>
      <c r="H157" s="93"/>
      <c r="I157" s="67"/>
      <c r="J157" s="68"/>
      <c r="K157" s="69"/>
      <c r="L157" s="69"/>
      <c r="M157" s="95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75" customHeight="1">
      <c r="A158" s="61"/>
      <c r="B158" s="62" t="s">
        <v>221</v>
      </c>
      <c r="C158" s="99"/>
      <c r="D158" s="63"/>
      <c r="E158" s="64"/>
      <c r="F158" s="64"/>
      <c r="G158" s="65"/>
      <c r="H158" s="93"/>
      <c r="I158" s="67"/>
      <c r="J158" s="68"/>
      <c r="K158" s="69"/>
      <c r="L158" s="69"/>
      <c r="M158" s="95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75" customHeight="1">
      <c r="A159" s="61"/>
      <c r="B159" s="62" t="s">
        <v>222</v>
      </c>
      <c r="C159" s="99"/>
      <c r="D159" s="63"/>
      <c r="E159" s="64"/>
      <c r="F159" s="64"/>
      <c r="G159" s="65"/>
      <c r="H159" s="93"/>
      <c r="I159" s="67"/>
      <c r="J159" s="68"/>
      <c r="K159" s="69"/>
      <c r="L159" s="69"/>
      <c r="M159" s="95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3.5" customHeight="1">
      <c r="A160" s="71"/>
      <c r="B160" s="72"/>
      <c r="C160" s="73"/>
      <c r="D160" s="143"/>
      <c r="E160" s="75"/>
      <c r="F160" s="76"/>
      <c r="G160" s="77"/>
      <c r="H160" s="78"/>
      <c r="I160" s="96"/>
      <c r="J160" s="97"/>
      <c r="K160" s="82"/>
      <c r="L160" s="82"/>
      <c r="M160" s="83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3.5" customHeight="1">
      <c r="A161" s="84">
        <v>800435.0</v>
      </c>
      <c r="B161" s="85" t="s">
        <v>223</v>
      </c>
      <c r="C161" s="99" t="s">
        <v>210</v>
      </c>
      <c r="D161" s="54" t="s">
        <v>224</v>
      </c>
      <c r="E161" s="64">
        <v>1.0</v>
      </c>
      <c r="F161" s="64">
        <v>1.0</v>
      </c>
      <c r="G161" s="65" t="s">
        <v>26</v>
      </c>
      <c r="H161" s="87">
        <v>0.0</v>
      </c>
      <c r="I161" s="131">
        <f>$H$161*$F$161/F161</f>
        <v>0</v>
      </c>
      <c r="J161" s="89"/>
      <c r="K161" s="90">
        <v>0.0</v>
      </c>
      <c r="L161" s="91">
        <f>I161*K161</f>
        <v>0</v>
      </c>
      <c r="M161" s="92">
        <f>K161/F161</f>
        <v>0</v>
      </c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3.5" customHeight="1">
      <c r="A162" s="61"/>
      <c r="B162" s="62" t="s">
        <v>225</v>
      </c>
      <c r="C162" s="99"/>
      <c r="D162" s="63"/>
      <c r="E162" s="64"/>
      <c r="F162" s="64"/>
      <c r="G162" s="65"/>
      <c r="H162" s="93"/>
      <c r="I162" s="67"/>
      <c r="J162" s="68"/>
      <c r="K162" s="69"/>
      <c r="L162" s="69"/>
      <c r="M162" s="95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3.5" customHeight="1">
      <c r="A163" s="71"/>
      <c r="B163" s="72"/>
      <c r="C163" s="73"/>
      <c r="D163" s="143"/>
      <c r="E163" s="75"/>
      <c r="F163" s="76"/>
      <c r="G163" s="77"/>
      <c r="H163" s="78"/>
      <c r="I163" s="96"/>
      <c r="J163" s="97"/>
      <c r="K163" s="82"/>
      <c r="L163" s="82"/>
      <c r="M163" s="83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3.5" customHeight="1">
      <c r="A164" s="51">
        <v>800440.0</v>
      </c>
      <c r="B164" s="52" t="s">
        <v>226</v>
      </c>
      <c r="C164" s="62" t="s">
        <v>210</v>
      </c>
      <c r="D164" s="64" t="s">
        <v>227</v>
      </c>
      <c r="E164" s="64">
        <v>12.0</v>
      </c>
      <c r="F164" s="64">
        <v>1.0</v>
      </c>
      <c r="G164" s="65" t="s">
        <v>26</v>
      </c>
      <c r="H164" s="55">
        <v>0.0</v>
      </c>
      <c r="I164" s="131">
        <f t="shared" ref="I164:I166" si="68">$H$164*$F$164/F164</f>
        <v>0</v>
      </c>
      <c r="J164" s="57"/>
      <c r="K164" s="58">
        <v>0.0</v>
      </c>
      <c r="L164" s="91">
        <f t="shared" ref="L164:L166" si="69">I164*K164</f>
        <v>0</v>
      </c>
      <c r="M164" s="92">
        <f t="shared" ref="M164:M166" si="70">K164/F164</f>
        <v>0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75" customHeight="1">
      <c r="A165" s="61"/>
      <c r="B165" s="165" t="s">
        <v>228</v>
      </c>
      <c r="C165" s="116" t="s">
        <v>50</v>
      </c>
      <c r="D165" s="118" t="s">
        <v>229</v>
      </c>
      <c r="E165" s="104">
        <v>12.0</v>
      </c>
      <c r="F165" s="104">
        <v>1.0</v>
      </c>
      <c r="G165" s="65" t="s">
        <v>26</v>
      </c>
      <c r="H165" s="133"/>
      <c r="I165" s="67">
        <f t="shared" si="68"/>
        <v>0</v>
      </c>
      <c r="J165" s="153"/>
      <c r="K165" s="135">
        <v>0.0</v>
      </c>
      <c r="L165" s="94">
        <f t="shared" si="69"/>
        <v>0</v>
      </c>
      <c r="M165" s="95">
        <f t="shared" si="70"/>
        <v>0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0" customHeight="1">
      <c r="A166" s="178"/>
      <c r="B166" s="179"/>
      <c r="C166" s="68" t="s">
        <v>52</v>
      </c>
      <c r="D166" s="180" t="s">
        <v>230</v>
      </c>
      <c r="E166" s="64">
        <v>12.0</v>
      </c>
      <c r="F166" s="64">
        <v>1.0</v>
      </c>
      <c r="G166" s="65" t="s">
        <v>26</v>
      </c>
      <c r="H166" s="11"/>
      <c r="I166" s="67">
        <f t="shared" si="68"/>
        <v>0</v>
      </c>
      <c r="J166" s="153"/>
      <c r="K166" s="135">
        <v>0.0</v>
      </c>
      <c r="L166" s="94">
        <f t="shared" si="69"/>
        <v>0</v>
      </c>
      <c r="M166" s="95">
        <f t="shared" si="70"/>
        <v>0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75" customHeight="1">
      <c r="A167" s="71"/>
      <c r="B167" s="72"/>
      <c r="C167" s="73"/>
      <c r="D167" s="143"/>
      <c r="E167" s="75"/>
      <c r="F167" s="76"/>
      <c r="G167" s="77"/>
      <c r="H167" s="78"/>
      <c r="I167" s="96"/>
      <c r="J167" s="97"/>
      <c r="K167" s="82"/>
      <c r="L167" s="82"/>
      <c r="M167" s="83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3.5" customHeight="1">
      <c r="A168" s="84">
        <v>800450.0</v>
      </c>
      <c r="B168" s="151" t="s">
        <v>231</v>
      </c>
      <c r="C168" s="117" t="s">
        <v>232</v>
      </c>
      <c r="D168" s="104" t="s">
        <v>233</v>
      </c>
      <c r="E168" s="104">
        <v>1.0</v>
      </c>
      <c r="F168" s="104">
        <v>1.0</v>
      </c>
      <c r="G168" s="65" t="s">
        <v>26</v>
      </c>
      <c r="H168" s="87">
        <v>0.0</v>
      </c>
      <c r="I168" s="152">
        <f t="shared" ref="I168:I171" si="71">$H$168*$F$168/F168</f>
        <v>0</v>
      </c>
      <c r="J168" s="149"/>
      <c r="K168" s="150">
        <v>0.0</v>
      </c>
      <c r="L168" s="94">
        <f t="shared" ref="L168:L171" si="72">I168*K168</f>
        <v>0</v>
      </c>
      <c r="M168" s="95">
        <f t="shared" ref="M168:M171" si="73">K168/F168</f>
        <v>0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3.5" customHeight="1">
      <c r="A169" s="61"/>
      <c r="B169" s="115" t="s">
        <v>234</v>
      </c>
      <c r="C169" s="62" t="s">
        <v>235</v>
      </c>
      <c r="D169" s="64" t="s">
        <v>236</v>
      </c>
      <c r="E169" s="64">
        <v>1.0</v>
      </c>
      <c r="F169" s="64">
        <v>1.0</v>
      </c>
      <c r="G169" s="99" t="s">
        <v>26</v>
      </c>
      <c r="H169" s="126"/>
      <c r="I169" s="67">
        <f t="shared" si="71"/>
        <v>0</v>
      </c>
      <c r="J169" s="153"/>
      <c r="K169" s="135">
        <v>0.0</v>
      </c>
      <c r="L169" s="94">
        <f t="shared" si="72"/>
        <v>0</v>
      </c>
      <c r="M169" s="95">
        <f t="shared" si="73"/>
        <v>0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75" customHeight="1">
      <c r="A170" s="61"/>
      <c r="B170" s="115" t="s">
        <v>237</v>
      </c>
      <c r="C170" s="62" t="s">
        <v>238</v>
      </c>
      <c r="D170" s="64" t="s">
        <v>239</v>
      </c>
      <c r="E170" s="64">
        <v>1.0</v>
      </c>
      <c r="F170" s="64">
        <v>1.0</v>
      </c>
      <c r="G170" s="99" t="s">
        <v>26</v>
      </c>
      <c r="H170" s="126"/>
      <c r="I170" s="67">
        <f t="shared" si="71"/>
        <v>0</v>
      </c>
      <c r="J170" s="153"/>
      <c r="K170" s="135">
        <v>0.0</v>
      </c>
      <c r="L170" s="94">
        <f t="shared" si="72"/>
        <v>0</v>
      </c>
      <c r="M170" s="95">
        <f t="shared" si="73"/>
        <v>0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0" customHeight="1">
      <c r="A171" s="61"/>
      <c r="B171" s="62"/>
      <c r="C171" s="62" t="s">
        <v>48</v>
      </c>
      <c r="D171" s="63" t="s">
        <v>240</v>
      </c>
      <c r="E171" s="154" t="s">
        <v>98</v>
      </c>
      <c r="F171" s="64">
        <v>1.0</v>
      </c>
      <c r="G171" s="62" t="s">
        <v>26</v>
      </c>
      <c r="H171" s="93"/>
      <c r="I171" s="67">
        <f t="shared" si="71"/>
        <v>0</v>
      </c>
      <c r="J171" s="153"/>
      <c r="K171" s="135">
        <v>0.0</v>
      </c>
      <c r="L171" s="94">
        <f t="shared" si="72"/>
        <v>0</v>
      </c>
      <c r="M171" s="95">
        <f t="shared" si="73"/>
        <v>0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3.5" customHeight="1">
      <c r="A172" s="71"/>
      <c r="B172" s="72"/>
      <c r="C172" s="73"/>
      <c r="D172" s="143"/>
      <c r="E172" s="75"/>
      <c r="F172" s="76"/>
      <c r="G172" s="77"/>
      <c r="H172" s="78"/>
      <c r="I172" s="96"/>
      <c r="J172" s="97"/>
      <c r="K172" s="82"/>
      <c r="L172" s="82"/>
      <c r="M172" s="83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3.5" customHeight="1">
      <c r="A173" s="51">
        <v>800460.0</v>
      </c>
      <c r="B173" s="52" t="s">
        <v>241</v>
      </c>
      <c r="C173" s="53" t="s">
        <v>143</v>
      </c>
      <c r="D173" s="181" t="s">
        <v>242</v>
      </c>
      <c r="E173" s="54">
        <v>1.0</v>
      </c>
      <c r="F173" s="54">
        <v>1.0</v>
      </c>
      <c r="G173" s="53" t="s">
        <v>26</v>
      </c>
      <c r="H173" s="55">
        <v>0.0</v>
      </c>
      <c r="I173" s="131">
        <f>$H$173*$F$173/F173</f>
        <v>0</v>
      </c>
      <c r="J173" s="57"/>
      <c r="K173" s="58">
        <v>0.0</v>
      </c>
      <c r="L173" s="91">
        <f>I173*K173</f>
        <v>0</v>
      </c>
      <c r="M173" s="92">
        <f>K173/F173</f>
        <v>0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75" customHeight="1">
      <c r="A174" s="61"/>
      <c r="B174" s="62" t="s">
        <v>243</v>
      </c>
      <c r="C174" s="99"/>
      <c r="D174" s="63"/>
      <c r="E174" s="64"/>
      <c r="F174" s="64"/>
      <c r="G174" s="65"/>
      <c r="H174" s="66"/>
      <c r="I174" s="67"/>
      <c r="J174" s="68"/>
      <c r="K174" s="69"/>
      <c r="L174" s="69"/>
      <c r="M174" s="70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75" customHeight="1">
      <c r="A175" s="71"/>
      <c r="B175" s="72"/>
      <c r="C175" s="73"/>
      <c r="D175" s="118"/>
      <c r="E175" s="75"/>
      <c r="F175" s="76"/>
      <c r="G175" s="77"/>
      <c r="H175" s="78"/>
      <c r="I175" s="79"/>
      <c r="J175" s="80"/>
      <c r="K175" s="81"/>
      <c r="L175" s="82"/>
      <c r="M175" s="83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3.5" customHeight="1">
      <c r="A176" s="84">
        <v>800470.0</v>
      </c>
      <c r="B176" s="85" t="s">
        <v>244</v>
      </c>
      <c r="C176" s="99" t="s">
        <v>143</v>
      </c>
      <c r="D176" s="53" t="s">
        <v>245</v>
      </c>
      <c r="E176" s="64">
        <v>1.0</v>
      </c>
      <c r="F176" s="64">
        <v>1.0</v>
      </c>
      <c r="G176" s="65" t="s">
        <v>26</v>
      </c>
      <c r="H176" s="176">
        <v>10.0</v>
      </c>
      <c r="I176" s="131">
        <f>$H$176*$F$176/F176</f>
        <v>10</v>
      </c>
      <c r="J176" s="89"/>
      <c r="K176" s="90">
        <v>0.0</v>
      </c>
      <c r="L176" s="91">
        <f>I176*K176</f>
        <v>0</v>
      </c>
      <c r="M176" s="92">
        <f>K176/F176</f>
        <v>0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3.5" customHeight="1">
      <c r="A177" s="160" t="s">
        <v>79</v>
      </c>
      <c r="B177" s="62" t="s">
        <v>246</v>
      </c>
      <c r="C177" s="99"/>
      <c r="D177" s="63"/>
      <c r="E177" s="64"/>
      <c r="F177" s="64"/>
      <c r="G177" s="65"/>
      <c r="H177" s="93"/>
      <c r="I177" s="67"/>
      <c r="J177" s="68"/>
      <c r="K177" s="69"/>
      <c r="L177" s="69"/>
      <c r="M177" s="95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3.5" customHeight="1">
      <c r="A178" s="71"/>
      <c r="B178" s="72"/>
      <c r="C178" s="73"/>
      <c r="D178" s="143"/>
      <c r="E178" s="75"/>
      <c r="F178" s="76"/>
      <c r="G178" s="77"/>
      <c r="H178" s="78"/>
      <c r="I178" s="96"/>
      <c r="J178" s="97"/>
      <c r="K178" s="82"/>
      <c r="L178" s="82"/>
      <c r="M178" s="83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3.5" customHeight="1">
      <c r="A179" s="51">
        <v>800480.0</v>
      </c>
      <c r="B179" s="52" t="s">
        <v>247</v>
      </c>
      <c r="C179" s="53" t="s">
        <v>116</v>
      </c>
      <c r="D179" s="98" t="s">
        <v>248</v>
      </c>
      <c r="E179" s="54">
        <v>1.0</v>
      </c>
      <c r="F179" s="54">
        <v>1.0</v>
      </c>
      <c r="G179" s="53" t="s">
        <v>26</v>
      </c>
      <c r="H179" s="55">
        <v>0.0</v>
      </c>
      <c r="I179" s="131">
        <f t="shared" ref="I179:I181" si="74">$H$179*$F$179/F179</f>
        <v>0</v>
      </c>
      <c r="J179" s="57"/>
      <c r="K179" s="58">
        <v>0.0</v>
      </c>
      <c r="L179" s="91">
        <f t="shared" ref="L179:L181" si="75">I179*K179</f>
        <v>0</v>
      </c>
      <c r="M179" s="92">
        <f t="shared" ref="M179:M181" si="76">K179/F179</f>
        <v>0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75" customHeight="1">
      <c r="A180" s="61"/>
      <c r="B180" s="62" t="s">
        <v>249</v>
      </c>
      <c r="C180" s="99" t="s">
        <v>250</v>
      </c>
      <c r="D180" s="63">
        <v>2512.0</v>
      </c>
      <c r="E180" s="64">
        <v>1.0</v>
      </c>
      <c r="F180" s="64">
        <v>1.0</v>
      </c>
      <c r="G180" s="65" t="s">
        <v>26</v>
      </c>
      <c r="H180" s="138"/>
      <c r="I180" s="67">
        <f t="shared" si="74"/>
        <v>0</v>
      </c>
      <c r="J180" s="134"/>
      <c r="K180" s="135">
        <v>0.0</v>
      </c>
      <c r="L180" s="94">
        <f t="shared" si="75"/>
        <v>0</v>
      </c>
      <c r="M180" s="95">
        <f t="shared" si="76"/>
        <v>0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75" customHeight="1">
      <c r="A181" s="61"/>
      <c r="B181" s="62"/>
      <c r="C181" s="99" t="s">
        <v>251</v>
      </c>
      <c r="D181" s="63" t="s">
        <v>252</v>
      </c>
      <c r="E181" s="64">
        <v>1.0</v>
      </c>
      <c r="F181" s="64">
        <v>1.0</v>
      </c>
      <c r="G181" s="65" t="s">
        <v>26</v>
      </c>
      <c r="H181" s="126"/>
      <c r="I181" s="67">
        <f t="shared" si="74"/>
        <v>0</v>
      </c>
      <c r="J181" s="134"/>
      <c r="K181" s="135">
        <v>0.0</v>
      </c>
      <c r="L181" s="94">
        <f t="shared" si="75"/>
        <v>0</v>
      </c>
      <c r="M181" s="95">
        <f t="shared" si="76"/>
        <v>0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75" customHeight="1">
      <c r="A182" s="61"/>
      <c r="B182" s="62"/>
      <c r="C182" s="99"/>
      <c r="D182" s="63"/>
      <c r="E182" s="64"/>
      <c r="F182" s="64"/>
      <c r="G182" s="65"/>
      <c r="H182" s="126"/>
      <c r="I182" s="67"/>
      <c r="J182" s="68"/>
      <c r="K182" s="69"/>
      <c r="L182" s="69"/>
      <c r="M182" s="18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75" customHeight="1">
      <c r="A183" s="71"/>
      <c r="B183" s="183"/>
      <c r="C183" s="142"/>
      <c r="D183" s="184"/>
      <c r="E183" s="144"/>
      <c r="F183" s="144"/>
      <c r="G183" s="73"/>
      <c r="H183" s="78"/>
      <c r="I183" s="96"/>
      <c r="J183" s="97"/>
      <c r="K183" s="82"/>
      <c r="L183" s="82"/>
      <c r="M183" s="83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3.5" customHeight="1">
      <c r="A184" s="84">
        <v>800490.0</v>
      </c>
      <c r="B184" s="151" t="s">
        <v>253</v>
      </c>
      <c r="C184" s="99" t="s">
        <v>250</v>
      </c>
      <c r="D184" s="147">
        <v>243.0</v>
      </c>
      <c r="E184" s="147">
        <v>1.0</v>
      </c>
      <c r="F184" s="147">
        <v>1.0</v>
      </c>
      <c r="G184" s="65" t="s">
        <v>26</v>
      </c>
      <c r="H184" s="176"/>
      <c r="I184" s="152">
        <f t="shared" ref="I184:I185" si="77">$H$184*$F$184/F184</f>
        <v>0</v>
      </c>
      <c r="J184" s="162"/>
      <c r="K184" s="163">
        <v>0.0</v>
      </c>
      <c r="L184" s="94">
        <f t="shared" ref="L184:L185" si="78">I184*K184</f>
        <v>0</v>
      </c>
      <c r="M184" s="95">
        <f t="shared" ref="M184:M185" si="79">K184/F184</f>
        <v>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3.5" customHeight="1">
      <c r="A185" s="160"/>
      <c r="B185" s="62" t="s">
        <v>254</v>
      </c>
      <c r="C185" s="99" t="s">
        <v>251</v>
      </c>
      <c r="D185" s="63" t="s">
        <v>255</v>
      </c>
      <c r="E185" s="64">
        <v>1.0</v>
      </c>
      <c r="F185" s="64">
        <v>1.0</v>
      </c>
      <c r="G185" s="65" t="s">
        <v>26</v>
      </c>
      <c r="H185" s="126"/>
      <c r="I185" s="67">
        <f t="shared" si="77"/>
        <v>0</v>
      </c>
      <c r="J185" s="134"/>
      <c r="K185" s="135">
        <v>0.0</v>
      </c>
      <c r="L185" s="94">
        <f t="shared" si="78"/>
        <v>0</v>
      </c>
      <c r="M185" s="95">
        <f t="shared" si="79"/>
        <v>0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3.5" customHeight="1">
      <c r="A186" s="160"/>
      <c r="B186" s="62"/>
      <c r="C186" s="99"/>
      <c r="D186" s="63"/>
      <c r="E186" s="64"/>
      <c r="F186" s="64"/>
      <c r="G186" s="65"/>
      <c r="H186" s="126"/>
      <c r="I186" s="67"/>
      <c r="J186" s="68"/>
      <c r="K186" s="69"/>
      <c r="L186" s="69"/>
      <c r="M186" s="70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0" customHeight="1">
      <c r="A187" s="160"/>
      <c r="B187" s="62"/>
      <c r="C187" s="99"/>
      <c r="D187" s="63"/>
      <c r="E187" s="64"/>
      <c r="F187" s="64"/>
      <c r="G187" s="65"/>
      <c r="H187" s="93"/>
      <c r="I187" s="140"/>
      <c r="J187" s="100"/>
      <c r="K187" s="94"/>
      <c r="L187" s="94"/>
      <c r="M187" s="95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3.5" customHeight="1">
      <c r="A188" s="51">
        <v>800500.0</v>
      </c>
      <c r="B188" s="52" t="s">
        <v>256</v>
      </c>
      <c r="C188" s="53" t="s">
        <v>250</v>
      </c>
      <c r="D188" s="98">
        <v>422.0</v>
      </c>
      <c r="E188" s="54">
        <v>1.0</v>
      </c>
      <c r="F188" s="54">
        <v>1.0</v>
      </c>
      <c r="G188" s="53" t="s">
        <v>26</v>
      </c>
      <c r="H188" s="55">
        <v>0.0</v>
      </c>
      <c r="I188" s="131">
        <f t="shared" ref="I188:I189" si="80">$H$188*$F$188/F188</f>
        <v>0</v>
      </c>
      <c r="J188" s="57"/>
      <c r="K188" s="58">
        <v>0.0</v>
      </c>
      <c r="L188" s="91">
        <f t="shared" ref="L188:L189" si="81">I188*K188</f>
        <v>0</v>
      </c>
      <c r="M188" s="92">
        <f t="shared" ref="M188:M189" si="82">K188/F188</f>
        <v>0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75" customHeight="1">
      <c r="A189" s="61"/>
      <c r="B189" s="62" t="s">
        <v>257</v>
      </c>
      <c r="C189" s="99" t="s">
        <v>251</v>
      </c>
      <c r="D189" s="63" t="s">
        <v>258</v>
      </c>
      <c r="E189" s="64">
        <v>1.0</v>
      </c>
      <c r="F189" s="64">
        <v>1.0</v>
      </c>
      <c r="G189" s="65" t="s">
        <v>26</v>
      </c>
      <c r="H189" s="138"/>
      <c r="I189" s="67">
        <f t="shared" si="80"/>
        <v>0</v>
      </c>
      <c r="J189" s="153"/>
      <c r="K189" s="135">
        <v>0.0</v>
      </c>
      <c r="L189" s="94">
        <f t="shared" si="81"/>
        <v>0</v>
      </c>
      <c r="M189" s="95">
        <f t="shared" si="82"/>
        <v>0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61"/>
      <c r="B190" s="62"/>
      <c r="C190" s="99"/>
      <c r="D190" s="63"/>
      <c r="E190" s="64"/>
      <c r="F190" s="64"/>
      <c r="G190" s="65"/>
      <c r="H190" s="93"/>
      <c r="I190" s="140"/>
      <c r="J190" s="68"/>
      <c r="K190" s="69"/>
      <c r="L190" s="69"/>
      <c r="M190" s="70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75" customHeight="1">
      <c r="A191" s="71"/>
      <c r="B191" s="72"/>
      <c r="C191" s="73"/>
      <c r="D191" s="143"/>
      <c r="E191" s="75"/>
      <c r="F191" s="76"/>
      <c r="G191" s="77"/>
      <c r="H191" s="78"/>
      <c r="I191" s="96"/>
      <c r="J191" s="97"/>
      <c r="K191" s="82"/>
      <c r="L191" s="82"/>
      <c r="M191" s="83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3.5" customHeight="1">
      <c r="A192" s="84">
        <v>800510.0</v>
      </c>
      <c r="B192" s="151" t="s">
        <v>259</v>
      </c>
      <c r="C192" s="99" t="s">
        <v>250</v>
      </c>
      <c r="D192" s="147">
        <v>2444.0</v>
      </c>
      <c r="E192" s="147">
        <v>1.0</v>
      </c>
      <c r="F192" s="147">
        <v>1.0</v>
      </c>
      <c r="G192" s="65" t="s">
        <v>26</v>
      </c>
      <c r="H192" s="176">
        <v>10.0</v>
      </c>
      <c r="I192" s="152">
        <f t="shared" ref="I192:I193" si="83">$H$192*$F$192/F192</f>
        <v>10</v>
      </c>
      <c r="J192" s="162"/>
      <c r="K192" s="163">
        <v>0.0</v>
      </c>
      <c r="L192" s="94">
        <f t="shared" ref="L192:L193" si="84">I192*K192</f>
        <v>0</v>
      </c>
      <c r="M192" s="95">
        <f t="shared" ref="M192:M193" si="85">K192/F192</f>
        <v>0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3.5" customHeight="1">
      <c r="A193" s="160" t="s">
        <v>79</v>
      </c>
      <c r="B193" s="62" t="s">
        <v>260</v>
      </c>
      <c r="C193" s="99" t="s">
        <v>261</v>
      </c>
      <c r="D193" s="63">
        <v>97168.0</v>
      </c>
      <c r="E193" s="64">
        <v>1.0</v>
      </c>
      <c r="F193" s="64">
        <v>1.0</v>
      </c>
      <c r="G193" s="65" t="s">
        <v>26</v>
      </c>
      <c r="H193" s="126"/>
      <c r="I193" s="67">
        <f t="shared" si="83"/>
        <v>10</v>
      </c>
      <c r="J193" s="153"/>
      <c r="K193" s="135">
        <v>0.0</v>
      </c>
      <c r="L193" s="94">
        <f t="shared" si="84"/>
        <v>0</v>
      </c>
      <c r="M193" s="95">
        <f t="shared" si="85"/>
        <v>0</v>
      </c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75" customHeight="1">
      <c r="A194" s="160" t="s">
        <v>262</v>
      </c>
      <c r="B194" s="62" t="s">
        <v>263</v>
      </c>
      <c r="C194" s="99"/>
      <c r="D194" s="63"/>
      <c r="E194" s="64"/>
      <c r="F194" s="64"/>
      <c r="G194" s="65"/>
      <c r="H194" s="93"/>
      <c r="I194" s="140"/>
      <c r="J194" s="68"/>
      <c r="K194" s="69"/>
      <c r="L194" s="69"/>
      <c r="M194" s="95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75" customHeight="1">
      <c r="A195" s="61"/>
      <c r="B195" s="62"/>
      <c r="C195" s="99"/>
      <c r="D195" s="63"/>
      <c r="E195" s="64"/>
      <c r="F195" s="64"/>
      <c r="G195" s="65"/>
      <c r="H195" s="93"/>
      <c r="I195" s="140"/>
      <c r="J195" s="68"/>
      <c r="K195" s="69"/>
      <c r="L195" s="69"/>
      <c r="M195" s="95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0" customHeight="1">
      <c r="A196" s="61"/>
      <c r="B196" s="62"/>
      <c r="C196" s="99"/>
      <c r="D196" s="63"/>
      <c r="E196" s="64"/>
      <c r="F196" s="64"/>
      <c r="G196" s="65"/>
      <c r="H196" s="93"/>
      <c r="I196" s="67"/>
      <c r="J196" s="68"/>
      <c r="K196" s="69"/>
      <c r="L196" s="69"/>
      <c r="M196" s="95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3.5" customHeight="1">
      <c r="A197" s="51">
        <v>800520.0</v>
      </c>
      <c r="B197" s="52" t="s">
        <v>264</v>
      </c>
      <c r="C197" s="53" t="s">
        <v>124</v>
      </c>
      <c r="D197" s="98">
        <v>668.0</v>
      </c>
      <c r="E197" s="54">
        <v>1.0</v>
      </c>
      <c r="F197" s="54">
        <v>1.0</v>
      </c>
      <c r="G197" s="53" t="s">
        <v>26</v>
      </c>
      <c r="H197" s="55">
        <v>1.0</v>
      </c>
      <c r="I197" s="131">
        <f>$H$197*$F$197/F197</f>
        <v>1</v>
      </c>
      <c r="J197" s="57"/>
      <c r="K197" s="58">
        <v>0.0</v>
      </c>
      <c r="L197" s="91">
        <f>I197*K197</f>
        <v>0</v>
      </c>
      <c r="M197" s="92">
        <f>K197/F197</f>
        <v>0</v>
      </c>
      <c r="N197" s="11" t="s">
        <v>212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75" customHeight="1">
      <c r="A198" s="160" t="s">
        <v>79</v>
      </c>
      <c r="B198" s="62" t="s">
        <v>265</v>
      </c>
      <c r="C198" s="99"/>
      <c r="D198" s="63"/>
      <c r="E198" s="64"/>
      <c r="F198" s="64"/>
      <c r="G198" s="65"/>
      <c r="H198" s="66"/>
      <c r="I198" s="67"/>
      <c r="J198" s="68"/>
      <c r="K198" s="69"/>
      <c r="L198" s="69"/>
      <c r="M198" s="70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75" customHeight="1">
      <c r="A199" s="61"/>
      <c r="B199" s="62" t="s">
        <v>266</v>
      </c>
      <c r="C199" s="99"/>
      <c r="D199" s="63"/>
      <c r="E199" s="64"/>
      <c r="F199" s="64"/>
      <c r="G199" s="65"/>
      <c r="H199" s="93"/>
      <c r="I199" s="67"/>
      <c r="J199" s="68"/>
      <c r="K199" s="69"/>
      <c r="L199" s="69"/>
      <c r="M199" s="70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75" customHeight="1">
      <c r="A200" s="61"/>
      <c r="B200" s="62" t="s">
        <v>267</v>
      </c>
      <c r="C200" s="117"/>
      <c r="D200" s="125"/>
      <c r="E200" s="119"/>
      <c r="F200" s="119"/>
      <c r="G200" s="103"/>
      <c r="H200" s="93"/>
      <c r="I200" s="67"/>
      <c r="J200" s="68"/>
      <c r="K200" s="69"/>
      <c r="L200" s="69"/>
      <c r="M200" s="70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75" customHeight="1">
      <c r="A201" s="61"/>
      <c r="B201" s="115"/>
      <c r="C201" s="62"/>
      <c r="D201" s="64"/>
      <c r="E201" s="64"/>
      <c r="F201" s="64"/>
      <c r="G201" s="62"/>
      <c r="H201" s="166"/>
      <c r="I201" s="67"/>
      <c r="J201" s="68"/>
      <c r="K201" s="69"/>
      <c r="L201" s="69"/>
      <c r="M201" s="70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75" customHeight="1">
      <c r="A202" s="61"/>
      <c r="B202" s="62"/>
      <c r="C202" s="117"/>
      <c r="D202" s="118"/>
      <c r="E202" s="104"/>
      <c r="F202" s="104"/>
      <c r="G202" s="103"/>
      <c r="H202" s="93"/>
      <c r="I202" s="67"/>
      <c r="J202" s="68"/>
      <c r="K202" s="69"/>
      <c r="L202" s="69"/>
      <c r="M202" s="70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3.5" customHeight="1">
      <c r="A203" s="121">
        <v>800530.0</v>
      </c>
      <c r="B203" s="85" t="s">
        <v>268</v>
      </c>
      <c r="C203" s="53" t="s">
        <v>269</v>
      </c>
      <c r="D203" s="54" t="s">
        <v>270</v>
      </c>
      <c r="E203" s="54">
        <v>1.0</v>
      </c>
      <c r="F203" s="54">
        <v>1.0</v>
      </c>
      <c r="G203" s="185" t="s">
        <v>26</v>
      </c>
      <c r="H203" s="55">
        <v>0.0</v>
      </c>
      <c r="I203" s="131">
        <f t="shared" ref="I203:I204" si="86">$H$203*$F$203/F203</f>
        <v>0</v>
      </c>
      <c r="J203" s="57"/>
      <c r="K203" s="58">
        <v>0.0</v>
      </c>
      <c r="L203" s="91">
        <f t="shared" ref="L203:L204" si="87">I203*K203</f>
        <v>0</v>
      </c>
      <c r="M203" s="92">
        <f t="shared" ref="M203:M204" si="88">K203/F203</f>
        <v>0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3.5" customHeight="1">
      <c r="A204" s="61"/>
      <c r="B204" s="62" t="s">
        <v>271</v>
      </c>
      <c r="C204" s="99" t="s">
        <v>272</v>
      </c>
      <c r="D204" s="63" t="s">
        <v>273</v>
      </c>
      <c r="E204" s="64">
        <v>1.0</v>
      </c>
      <c r="F204" s="64">
        <v>1.0</v>
      </c>
      <c r="G204" s="65" t="s">
        <v>26</v>
      </c>
      <c r="H204" s="126"/>
      <c r="I204" s="67">
        <f t="shared" si="86"/>
        <v>0</v>
      </c>
      <c r="J204" s="153"/>
      <c r="K204" s="135">
        <v>0.0</v>
      </c>
      <c r="L204" s="94">
        <f t="shared" si="87"/>
        <v>0</v>
      </c>
      <c r="M204" s="95">
        <f t="shared" si="88"/>
        <v>0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75" customHeight="1">
      <c r="A205" s="61"/>
      <c r="B205" s="62" t="s">
        <v>274</v>
      </c>
      <c r="C205" s="99"/>
      <c r="D205" s="63"/>
      <c r="E205" s="64"/>
      <c r="F205" s="64"/>
      <c r="G205" s="65"/>
      <c r="H205" s="93"/>
      <c r="I205" s="140"/>
      <c r="J205" s="68"/>
      <c r="K205" s="69"/>
      <c r="L205" s="69"/>
      <c r="M205" s="95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0" customHeight="1">
      <c r="A206" s="61"/>
      <c r="B206" s="62"/>
      <c r="C206" s="99"/>
      <c r="D206" s="63"/>
      <c r="E206" s="64"/>
      <c r="F206" s="64"/>
      <c r="G206" s="65"/>
      <c r="H206" s="93"/>
      <c r="I206" s="67"/>
      <c r="J206" s="68"/>
      <c r="K206" s="69"/>
      <c r="L206" s="69"/>
      <c r="M206" s="95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3.5" customHeight="1">
      <c r="A207" s="51">
        <v>800540.0</v>
      </c>
      <c r="B207" s="52" t="s">
        <v>275</v>
      </c>
      <c r="C207" s="53" t="s">
        <v>235</v>
      </c>
      <c r="D207" s="98" t="s">
        <v>276</v>
      </c>
      <c r="E207" s="54">
        <v>1.0</v>
      </c>
      <c r="F207" s="54">
        <v>1.0</v>
      </c>
      <c r="G207" s="53" t="s">
        <v>26</v>
      </c>
      <c r="H207" s="55">
        <v>1.0</v>
      </c>
      <c r="I207" s="131">
        <f t="shared" ref="I207:I212" si="89">$H$207*$F$207/F207</f>
        <v>1</v>
      </c>
      <c r="J207" s="57"/>
      <c r="K207" s="58">
        <v>0.0</v>
      </c>
      <c r="L207" s="91">
        <f t="shared" ref="L207:L212" si="90">I207*K207</f>
        <v>0</v>
      </c>
      <c r="M207" s="92">
        <f t="shared" ref="M207:M212" si="91">K207/F207</f>
        <v>0</v>
      </c>
      <c r="N207" s="11" t="s">
        <v>277</v>
      </c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75" customHeight="1">
      <c r="A208" s="160" t="s">
        <v>79</v>
      </c>
      <c r="B208" s="62" t="s">
        <v>278</v>
      </c>
      <c r="C208" s="99" t="s">
        <v>48</v>
      </c>
      <c r="D208" s="63" t="s">
        <v>279</v>
      </c>
      <c r="E208" s="64">
        <v>1.0</v>
      </c>
      <c r="F208" s="64">
        <v>1.0</v>
      </c>
      <c r="G208" s="65" t="s">
        <v>26</v>
      </c>
      <c r="H208" s="138"/>
      <c r="I208" s="67">
        <f t="shared" si="89"/>
        <v>1</v>
      </c>
      <c r="J208" s="153"/>
      <c r="K208" s="135">
        <v>0.0</v>
      </c>
      <c r="L208" s="94">
        <f t="shared" si="90"/>
        <v>0</v>
      </c>
      <c r="M208" s="95">
        <f t="shared" si="91"/>
        <v>0</v>
      </c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75" customHeight="1">
      <c r="A209" s="61"/>
      <c r="B209" s="62" t="s">
        <v>280</v>
      </c>
      <c r="C209" s="99" t="s">
        <v>281</v>
      </c>
      <c r="D209" s="63">
        <v>5870.0</v>
      </c>
      <c r="E209" s="64">
        <v>1.0</v>
      </c>
      <c r="F209" s="64">
        <v>1.0</v>
      </c>
      <c r="G209" s="65" t="s">
        <v>26</v>
      </c>
      <c r="H209" s="126"/>
      <c r="I209" s="67">
        <f t="shared" si="89"/>
        <v>1</v>
      </c>
      <c r="J209" s="153"/>
      <c r="K209" s="135">
        <v>0.0</v>
      </c>
      <c r="L209" s="94">
        <f t="shared" si="90"/>
        <v>0</v>
      </c>
      <c r="M209" s="95">
        <f t="shared" si="91"/>
        <v>0</v>
      </c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75" customHeight="1">
      <c r="A210" s="61"/>
      <c r="B210" s="62"/>
      <c r="C210" s="99" t="s">
        <v>124</v>
      </c>
      <c r="D210" s="63">
        <v>7516.0</v>
      </c>
      <c r="E210" s="64">
        <v>1.0</v>
      </c>
      <c r="F210" s="64">
        <v>1.0</v>
      </c>
      <c r="G210" s="65" t="s">
        <v>26</v>
      </c>
      <c r="H210" s="126"/>
      <c r="I210" s="67">
        <f t="shared" si="89"/>
        <v>1</v>
      </c>
      <c r="J210" s="153"/>
      <c r="K210" s="135">
        <v>0.0</v>
      </c>
      <c r="L210" s="94">
        <f t="shared" si="90"/>
        <v>0</v>
      </c>
      <c r="M210" s="95">
        <f t="shared" si="91"/>
        <v>0</v>
      </c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75" customHeight="1">
      <c r="A211" s="61"/>
      <c r="B211" s="62"/>
      <c r="C211" s="99" t="s">
        <v>136</v>
      </c>
      <c r="D211" s="63" t="s">
        <v>282</v>
      </c>
      <c r="E211" s="64">
        <v>1.0</v>
      </c>
      <c r="F211" s="64">
        <v>1.0</v>
      </c>
      <c r="G211" s="65" t="s">
        <v>26</v>
      </c>
      <c r="H211" s="126"/>
      <c r="I211" s="67">
        <f t="shared" si="89"/>
        <v>1</v>
      </c>
      <c r="J211" s="153"/>
      <c r="K211" s="135">
        <v>0.0</v>
      </c>
      <c r="L211" s="94">
        <f t="shared" si="90"/>
        <v>0</v>
      </c>
      <c r="M211" s="95">
        <f t="shared" si="91"/>
        <v>0</v>
      </c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75" customHeight="1">
      <c r="A212" s="61"/>
      <c r="B212" s="62"/>
      <c r="C212" s="99" t="s">
        <v>283</v>
      </c>
      <c r="D212" s="63" t="s">
        <v>284</v>
      </c>
      <c r="E212" s="64">
        <v>1.0</v>
      </c>
      <c r="F212" s="64">
        <v>1.0</v>
      </c>
      <c r="G212" s="65" t="s">
        <v>26</v>
      </c>
      <c r="H212" s="126"/>
      <c r="I212" s="67">
        <f t="shared" si="89"/>
        <v>1</v>
      </c>
      <c r="J212" s="153"/>
      <c r="K212" s="135">
        <v>0.0</v>
      </c>
      <c r="L212" s="94">
        <f t="shared" si="90"/>
        <v>0</v>
      </c>
      <c r="M212" s="95">
        <f t="shared" si="91"/>
        <v>0</v>
      </c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75" customHeight="1">
      <c r="A213" s="61"/>
      <c r="B213" s="62"/>
      <c r="C213" s="62"/>
      <c r="D213" s="63"/>
      <c r="E213" s="154"/>
      <c r="F213" s="64"/>
      <c r="G213" s="62"/>
      <c r="H213" s="93"/>
      <c r="I213" s="140"/>
      <c r="J213" s="68"/>
      <c r="K213" s="69"/>
      <c r="L213" s="69"/>
      <c r="M213" s="70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75" customHeight="1">
      <c r="A214" s="71"/>
      <c r="B214" s="72"/>
      <c r="C214" s="73"/>
      <c r="D214" s="143"/>
      <c r="E214" s="75"/>
      <c r="F214" s="76"/>
      <c r="G214" s="77"/>
      <c r="H214" s="78"/>
      <c r="I214" s="96"/>
      <c r="J214" s="97"/>
      <c r="K214" s="82"/>
      <c r="L214" s="82"/>
      <c r="M214" s="83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3.5" customHeight="1">
      <c r="A215" s="84">
        <v>800550.0</v>
      </c>
      <c r="B215" s="151" t="s">
        <v>285</v>
      </c>
      <c r="C215" s="99" t="s">
        <v>56</v>
      </c>
      <c r="D215" s="147">
        <v>1712.0</v>
      </c>
      <c r="E215" s="147">
        <v>12.0</v>
      </c>
      <c r="F215" s="147">
        <v>1.0</v>
      </c>
      <c r="G215" s="65" t="s">
        <v>26</v>
      </c>
      <c r="H215" s="87">
        <v>0.0</v>
      </c>
      <c r="I215" s="152">
        <f t="shared" ref="I215:I218" si="92">$H$215*$F$215/F215</f>
        <v>0</v>
      </c>
      <c r="J215" s="149"/>
      <c r="K215" s="150">
        <v>0.0</v>
      </c>
      <c r="L215" s="94">
        <f t="shared" ref="L215:L218" si="93">I215*K215</f>
        <v>0</v>
      </c>
      <c r="M215" s="95">
        <f t="shared" ref="M215:M218" si="94">K215/F215</f>
        <v>0</v>
      </c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3.5" customHeight="1">
      <c r="A216" s="61"/>
      <c r="B216" s="62" t="s">
        <v>286</v>
      </c>
      <c r="C216" s="99" t="s">
        <v>31</v>
      </c>
      <c r="D216" s="63">
        <v>4700.0</v>
      </c>
      <c r="E216" s="64">
        <v>4.0</v>
      </c>
      <c r="F216" s="64">
        <v>1.0</v>
      </c>
      <c r="G216" s="65" t="s">
        <v>26</v>
      </c>
      <c r="H216" s="126"/>
      <c r="I216" s="67">
        <f t="shared" si="92"/>
        <v>0</v>
      </c>
      <c r="J216" s="153"/>
      <c r="K216" s="135">
        <v>0.0</v>
      </c>
      <c r="L216" s="94">
        <f t="shared" si="93"/>
        <v>0</v>
      </c>
      <c r="M216" s="95">
        <f t="shared" si="94"/>
        <v>0</v>
      </c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75" customHeight="1">
      <c r="A217" s="61"/>
      <c r="B217" s="62"/>
      <c r="C217" s="99" t="s">
        <v>52</v>
      </c>
      <c r="D217" s="63" t="s">
        <v>287</v>
      </c>
      <c r="E217" s="64">
        <v>12.0</v>
      </c>
      <c r="F217" s="64">
        <v>1.0</v>
      </c>
      <c r="G217" s="65" t="s">
        <v>26</v>
      </c>
      <c r="H217" s="126"/>
      <c r="I217" s="67">
        <f t="shared" si="92"/>
        <v>0</v>
      </c>
      <c r="J217" s="153"/>
      <c r="K217" s="135">
        <v>0.0</v>
      </c>
      <c r="L217" s="94">
        <f t="shared" si="93"/>
        <v>0</v>
      </c>
      <c r="M217" s="95">
        <f t="shared" si="94"/>
        <v>0</v>
      </c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75" customHeight="1">
      <c r="A218" s="61"/>
      <c r="B218" s="62"/>
      <c r="C218" s="99" t="s">
        <v>288</v>
      </c>
      <c r="D218" s="63" t="s">
        <v>289</v>
      </c>
      <c r="E218" s="64">
        <v>1.0</v>
      </c>
      <c r="F218" s="64">
        <v>1.0</v>
      </c>
      <c r="G218" s="65" t="s">
        <v>26</v>
      </c>
      <c r="H218" s="126"/>
      <c r="I218" s="67">
        <f t="shared" si="92"/>
        <v>0</v>
      </c>
      <c r="J218" s="153"/>
      <c r="K218" s="135">
        <v>0.0</v>
      </c>
      <c r="L218" s="94">
        <f t="shared" si="93"/>
        <v>0</v>
      </c>
      <c r="M218" s="95">
        <f t="shared" si="94"/>
        <v>0</v>
      </c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0" customHeight="1">
      <c r="A219" s="61"/>
      <c r="B219" s="62"/>
      <c r="C219" s="99"/>
      <c r="D219" s="63"/>
      <c r="E219" s="64"/>
      <c r="F219" s="64"/>
      <c r="G219" s="65"/>
      <c r="H219" s="93"/>
      <c r="I219" s="67"/>
      <c r="J219" s="68"/>
      <c r="K219" s="69"/>
      <c r="L219" s="81"/>
      <c r="M219" s="11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3.5" customHeight="1">
      <c r="A220" s="51">
        <v>800560.0</v>
      </c>
      <c r="B220" s="52" t="s">
        <v>290</v>
      </c>
      <c r="C220" s="53" t="s">
        <v>291</v>
      </c>
      <c r="D220" s="98" t="s">
        <v>292</v>
      </c>
      <c r="E220" s="54">
        <v>1.0</v>
      </c>
      <c r="F220" s="54">
        <v>1.0</v>
      </c>
      <c r="G220" s="53" t="s">
        <v>26</v>
      </c>
      <c r="H220" s="55">
        <v>0.0</v>
      </c>
      <c r="I220" s="131">
        <f t="shared" ref="I220:I223" si="95">$H$220*$F$220/F220</f>
        <v>0</v>
      </c>
      <c r="J220" s="57"/>
      <c r="K220" s="58">
        <v>0.0</v>
      </c>
      <c r="L220" s="91">
        <f t="shared" ref="L220:L223" si="96">I220*K220</f>
        <v>0</v>
      </c>
      <c r="M220" s="92">
        <f t="shared" ref="M220:M223" si="97">K220/F220</f>
        <v>0</v>
      </c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75" customHeight="1">
      <c r="A221" s="61"/>
      <c r="B221" s="62" t="s">
        <v>293</v>
      </c>
      <c r="C221" s="99" t="s">
        <v>294</v>
      </c>
      <c r="D221" s="63" t="s">
        <v>295</v>
      </c>
      <c r="E221" s="64">
        <v>1.0</v>
      </c>
      <c r="F221" s="64">
        <v>1.0</v>
      </c>
      <c r="G221" s="65" t="s">
        <v>26</v>
      </c>
      <c r="H221" s="138"/>
      <c r="I221" s="67">
        <f t="shared" si="95"/>
        <v>0</v>
      </c>
      <c r="J221" s="134"/>
      <c r="K221" s="135">
        <v>0.0</v>
      </c>
      <c r="L221" s="94">
        <f t="shared" si="96"/>
        <v>0</v>
      </c>
      <c r="M221" s="95">
        <f t="shared" si="97"/>
        <v>0</v>
      </c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75" customHeight="1">
      <c r="A222" s="61"/>
      <c r="B222" s="62" t="s">
        <v>296</v>
      </c>
      <c r="C222" s="99" t="s">
        <v>297</v>
      </c>
      <c r="D222" s="63" t="s">
        <v>298</v>
      </c>
      <c r="E222" s="64">
        <v>1.0</v>
      </c>
      <c r="F222" s="64">
        <v>1.0</v>
      </c>
      <c r="G222" s="65" t="s">
        <v>26</v>
      </c>
      <c r="H222" s="126"/>
      <c r="I222" s="67">
        <f t="shared" si="95"/>
        <v>0</v>
      </c>
      <c r="J222" s="134"/>
      <c r="K222" s="135">
        <v>0.0</v>
      </c>
      <c r="L222" s="94">
        <f t="shared" si="96"/>
        <v>0</v>
      </c>
      <c r="M222" s="95">
        <f t="shared" si="97"/>
        <v>0</v>
      </c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75" customHeight="1">
      <c r="A223" s="61"/>
      <c r="B223" s="62"/>
      <c r="C223" s="62" t="s">
        <v>52</v>
      </c>
      <c r="D223" s="63" t="s">
        <v>299</v>
      </c>
      <c r="E223" s="154" t="s">
        <v>98</v>
      </c>
      <c r="F223" s="64">
        <v>1.0</v>
      </c>
      <c r="G223" s="62" t="s">
        <v>26</v>
      </c>
      <c r="H223" s="126"/>
      <c r="I223" s="67">
        <f t="shared" si="95"/>
        <v>0</v>
      </c>
      <c r="J223" s="134"/>
      <c r="K223" s="135">
        <v>0.0</v>
      </c>
      <c r="L223" s="94">
        <f t="shared" si="96"/>
        <v>0</v>
      </c>
      <c r="M223" s="95">
        <f t="shared" si="97"/>
        <v>0</v>
      </c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75" customHeight="1">
      <c r="A224" s="71"/>
      <c r="B224" s="72"/>
      <c r="C224" s="73"/>
      <c r="D224" s="143"/>
      <c r="E224" s="75"/>
      <c r="F224" s="76"/>
      <c r="G224" s="77"/>
      <c r="H224" s="78"/>
      <c r="I224" s="96"/>
      <c r="J224" s="97"/>
      <c r="K224" s="82"/>
      <c r="L224" s="82"/>
      <c r="M224" s="83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3.5" customHeight="1">
      <c r="A225" s="84">
        <v>800570.0</v>
      </c>
      <c r="B225" s="151" t="s">
        <v>300</v>
      </c>
      <c r="C225" s="65" t="s">
        <v>301</v>
      </c>
      <c r="D225" s="147">
        <v>5811616.0</v>
      </c>
      <c r="E225" s="147">
        <v>6.0</v>
      </c>
      <c r="F225" s="147">
        <v>1.0</v>
      </c>
      <c r="G225" s="65" t="s">
        <v>26</v>
      </c>
      <c r="H225" s="87">
        <v>1.0</v>
      </c>
      <c r="I225" s="152">
        <f t="shared" ref="I225:I226" si="98">$H$225*$F$225/F225</f>
        <v>1</v>
      </c>
      <c r="J225" s="149"/>
      <c r="K225" s="150">
        <v>0.0</v>
      </c>
      <c r="L225" s="94">
        <f t="shared" ref="L225:L229" si="99">I225*K225</f>
        <v>0</v>
      </c>
      <c r="M225" s="95">
        <f t="shared" ref="M225:M229" si="100">K225/F225</f>
        <v>0</v>
      </c>
      <c r="N225" s="11" t="s">
        <v>302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3.5" customHeight="1">
      <c r="A226" s="160" t="s">
        <v>79</v>
      </c>
      <c r="B226" s="62" t="s">
        <v>303</v>
      </c>
      <c r="C226" s="99" t="s">
        <v>61</v>
      </c>
      <c r="D226" s="147">
        <v>60280.0</v>
      </c>
      <c r="E226" s="147">
        <v>6.0</v>
      </c>
      <c r="F226" s="64">
        <v>1.0</v>
      </c>
      <c r="G226" s="65" t="s">
        <v>26</v>
      </c>
      <c r="H226" s="126"/>
      <c r="I226" s="67">
        <f t="shared" si="98"/>
        <v>1</v>
      </c>
      <c r="J226" s="153"/>
      <c r="K226" s="135">
        <v>0.0</v>
      </c>
      <c r="L226" s="94">
        <f t="shared" si="99"/>
        <v>0</v>
      </c>
      <c r="M226" s="95">
        <f t="shared" si="100"/>
        <v>0</v>
      </c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75" customHeight="1">
      <c r="A227" s="61"/>
      <c r="B227" s="62" t="s">
        <v>304</v>
      </c>
      <c r="C227" s="99" t="s">
        <v>31</v>
      </c>
      <c r="D227" s="63">
        <v>68350.0</v>
      </c>
      <c r="E227" s="64">
        <v>1.0</v>
      </c>
      <c r="F227" s="64">
        <v>1.0</v>
      </c>
      <c r="G227" s="65" t="s">
        <v>26</v>
      </c>
      <c r="H227" s="126"/>
      <c r="I227" s="164">
        <v>6.0</v>
      </c>
      <c r="J227" s="153"/>
      <c r="K227" s="135">
        <v>0.0</v>
      </c>
      <c r="L227" s="94">
        <f t="shared" si="99"/>
        <v>0</v>
      </c>
      <c r="M227" s="95">
        <f t="shared" si="100"/>
        <v>0</v>
      </c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0" customHeight="1">
      <c r="A228" s="61"/>
      <c r="B228" s="62"/>
      <c r="C228" s="99" t="s">
        <v>52</v>
      </c>
      <c r="D228" s="63" t="s">
        <v>305</v>
      </c>
      <c r="E228" s="64">
        <v>4.0</v>
      </c>
      <c r="F228" s="64">
        <v>1.0</v>
      </c>
      <c r="G228" s="65" t="s">
        <v>26</v>
      </c>
      <c r="H228" s="126"/>
      <c r="I228" s="164">
        <v>2.0</v>
      </c>
      <c r="J228" s="153"/>
      <c r="K228" s="135">
        <v>0.0</v>
      </c>
      <c r="L228" s="94">
        <f t="shared" si="99"/>
        <v>0</v>
      </c>
      <c r="M228" s="95">
        <f t="shared" si="100"/>
        <v>0</v>
      </c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0" customHeight="1">
      <c r="A229" s="61"/>
      <c r="B229" s="62"/>
      <c r="C229" s="73" t="s">
        <v>306</v>
      </c>
      <c r="D229" s="143" t="s">
        <v>307</v>
      </c>
      <c r="E229" s="64">
        <v>1.0</v>
      </c>
      <c r="F229" s="64">
        <v>1.0</v>
      </c>
      <c r="G229" s="65" t="s">
        <v>26</v>
      </c>
      <c r="H229" s="126"/>
      <c r="I229" s="67">
        <f>$H$225*$F$225/F229</f>
        <v>1</v>
      </c>
      <c r="J229" s="153"/>
      <c r="K229" s="135">
        <v>0.0</v>
      </c>
      <c r="L229" s="94">
        <f t="shared" si="99"/>
        <v>0</v>
      </c>
      <c r="M229" s="95">
        <f t="shared" si="100"/>
        <v>0</v>
      </c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3.5" customHeight="1">
      <c r="A230" s="71"/>
      <c r="B230" s="72"/>
      <c r="C230" s="73"/>
      <c r="D230" s="143"/>
      <c r="E230" s="75"/>
      <c r="F230" s="76"/>
      <c r="G230" s="77"/>
      <c r="H230" s="78"/>
      <c r="I230" s="96"/>
      <c r="J230" s="97"/>
      <c r="K230" s="82"/>
      <c r="L230" s="82"/>
      <c r="M230" s="83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3.5" customHeight="1">
      <c r="A231" s="145">
        <v>800580.0</v>
      </c>
      <c r="B231" s="146" t="s">
        <v>308</v>
      </c>
      <c r="C231" s="65" t="s">
        <v>309</v>
      </c>
      <c r="D231" s="118" t="s">
        <v>310</v>
      </c>
      <c r="E231" s="147">
        <v>1.0</v>
      </c>
      <c r="F231" s="147">
        <v>1.0</v>
      </c>
      <c r="G231" s="65" t="s">
        <v>26</v>
      </c>
      <c r="H231" s="87">
        <v>0.0</v>
      </c>
      <c r="I231" s="152">
        <f t="shared" ref="I231:I234" si="101">$H$231*$F$231/F231</f>
        <v>0</v>
      </c>
      <c r="J231" s="162"/>
      <c r="K231" s="163">
        <v>0.0</v>
      </c>
      <c r="L231" s="94">
        <f t="shared" ref="L231:L234" si="102">I231*K231</f>
        <v>0</v>
      </c>
      <c r="M231" s="95">
        <f t="shared" ref="M231:M234" si="103">K231/F231</f>
        <v>0</v>
      </c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75" customHeight="1">
      <c r="A232" s="61"/>
      <c r="B232" s="62" t="s">
        <v>311</v>
      </c>
      <c r="C232" s="99" t="s">
        <v>312</v>
      </c>
      <c r="D232" s="63" t="s">
        <v>313</v>
      </c>
      <c r="E232" s="64">
        <v>1.0</v>
      </c>
      <c r="F232" s="64">
        <v>1.0</v>
      </c>
      <c r="G232" s="65" t="s">
        <v>26</v>
      </c>
      <c r="H232" s="138"/>
      <c r="I232" s="67">
        <f t="shared" si="101"/>
        <v>0</v>
      </c>
      <c r="J232" s="153"/>
      <c r="K232" s="135">
        <v>0.0</v>
      </c>
      <c r="L232" s="94">
        <f t="shared" si="102"/>
        <v>0</v>
      </c>
      <c r="M232" s="95">
        <f t="shared" si="103"/>
        <v>0</v>
      </c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75" customHeight="1">
      <c r="A233" s="61"/>
      <c r="B233" s="186"/>
      <c r="C233" s="99" t="s">
        <v>314</v>
      </c>
      <c r="D233" s="63" t="s">
        <v>315</v>
      </c>
      <c r="E233" s="64">
        <v>12.0</v>
      </c>
      <c r="F233" s="64">
        <v>1.0</v>
      </c>
      <c r="G233" s="65" t="s">
        <v>26</v>
      </c>
      <c r="H233" s="126"/>
      <c r="I233" s="67">
        <f t="shared" si="101"/>
        <v>0</v>
      </c>
      <c r="J233" s="153"/>
      <c r="K233" s="135">
        <v>0.0</v>
      </c>
      <c r="L233" s="94">
        <f t="shared" si="102"/>
        <v>0</v>
      </c>
      <c r="M233" s="95">
        <f t="shared" si="103"/>
        <v>0</v>
      </c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75" customHeight="1">
      <c r="A234" s="61"/>
      <c r="B234" s="62"/>
      <c r="C234" s="99" t="s">
        <v>316</v>
      </c>
      <c r="D234" s="63">
        <v>6019.115</v>
      </c>
      <c r="E234" s="64">
        <v>1.0</v>
      </c>
      <c r="F234" s="64">
        <v>1.0</v>
      </c>
      <c r="G234" s="65" t="s">
        <v>26</v>
      </c>
      <c r="H234" s="126"/>
      <c r="I234" s="67">
        <f t="shared" si="101"/>
        <v>0</v>
      </c>
      <c r="J234" s="153"/>
      <c r="K234" s="135">
        <v>0.0</v>
      </c>
      <c r="L234" s="94">
        <f t="shared" si="102"/>
        <v>0</v>
      </c>
      <c r="M234" s="95">
        <f t="shared" si="103"/>
        <v>0</v>
      </c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75" customHeight="1">
      <c r="A235" s="61"/>
      <c r="B235" s="62"/>
      <c r="C235" s="62"/>
      <c r="D235" s="63"/>
      <c r="E235" s="154"/>
      <c r="F235" s="64"/>
      <c r="G235" s="62"/>
      <c r="H235" s="93"/>
      <c r="I235" s="67"/>
      <c r="J235" s="68"/>
      <c r="K235" s="69"/>
      <c r="L235" s="69"/>
      <c r="M235" s="70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75" customHeight="1">
      <c r="A236" s="71"/>
      <c r="B236" s="72"/>
      <c r="C236" s="103"/>
      <c r="D236" s="118"/>
      <c r="E236" s="105"/>
      <c r="F236" s="106"/>
      <c r="G236" s="77"/>
      <c r="H236" s="78"/>
      <c r="I236" s="79"/>
      <c r="J236" s="80"/>
      <c r="K236" s="81"/>
      <c r="L236" s="82"/>
      <c r="M236" s="83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3.5" customHeight="1">
      <c r="A237" s="84">
        <v>800590.0</v>
      </c>
      <c r="B237" s="85" t="s">
        <v>317</v>
      </c>
      <c r="C237" s="53" t="s">
        <v>301</v>
      </c>
      <c r="D237" s="54">
        <v>576204.0</v>
      </c>
      <c r="E237" s="54">
        <v>3.0</v>
      </c>
      <c r="F237" s="54">
        <v>1.0</v>
      </c>
      <c r="G237" s="103" t="s">
        <v>26</v>
      </c>
      <c r="H237" s="87">
        <v>0.0</v>
      </c>
      <c r="I237" s="131">
        <f t="shared" ref="I237:I238" si="104">$H$237*$F$237/F237</f>
        <v>0</v>
      </c>
      <c r="J237" s="89"/>
      <c r="K237" s="90">
        <v>0.0</v>
      </c>
      <c r="L237" s="91">
        <f t="shared" ref="L237:L238" si="105">I237*K237</f>
        <v>0</v>
      </c>
      <c r="M237" s="92">
        <f t="shared" ref="M237:M238" si="106">K237/F237</f>
        <v>0</v>
      </c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3.5" customHeight="1">
      <c r="A238" s="61"/>
      <c r="B238" s="115" t="s">
        <v>311</v>
      </c>
      <c r="C238" s="62" t="s">
        <v>312</v>
      </c>
      <c r="D238" s="64" t="s">
        <v>318</v>
      </c>
      <c r="E238" s="64">
        <v>1.0</v>
      </c>
      <c r="F238" s="64">
        <v>1.0</v>
      </c>
      <c r="G238" s="62" t="s">
        <v>26</v>
      </c>
      <c r="H238" s="108"/>
      <c r="I238" s="67">
        <f t="shared" si="104"/>
        <v>0</v>
      </c>
      <c r="J238" s="153"/>
      <c r="K238" s="135">
        <v>0.0</v>
      </c>
      <c r="L238" s="94">
        <f t="shared" si="105"/>
        <v>0</v>
      </c>
      <c r="M238" s="95">
        <f t="shared" si="106"/>
        <v>0</v>
      </c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75" customHeight="1">
      <c r="A239" s="61"/>
      <c r="B239" s="62"/>
      <c r="C239" s="99"/>
      <c r="D239" s="63"/>
      <c r="E239" s="64"/>
      <c r="F239" s="64"/>
      <c r="G239" s="65"/>
      <c r="H239" s="93"/>
      <c r="I239" s="67"/>
      <c r="J239" s="68"/>
      <c r="K239" s="69"/>
      <c r="L239" s="69"/>
      <c r="M239" s="95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75" customHeight="1">
      <c r="A240" s="61"/>
      <c r="B240" s="62"/>
      <c r="C240" s="99"/>
      <c r="D240" s="63"/>
      <c r="E240" s="64"/>
      <c r="F240" s="64"/>
      <c r="G240" s="65"/>
      <c r="H240" s="93"/>
      <c r="I240" s="67"/>
      <c r="J240" s="68"/>
      <c r="K240" s="69"/>
      <c r="L240" s="69"/>
      <c r="M240" s="95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3.5" customHeight="1">
      <c r="A241" s="51">
        <v>800600.0</v>
      </c>
      <c r="B241" s="52" t="s">
        <v>319</v>
      </c>
      <c r="C241" s="113" t="s">
        <v>61</v>
      </c>
      <c r="D241" s="98" t="s">
        <v>320</v>
      </c>
      <c r="E241" s="114">
        <v>2.0</v>
      </c>
      <c r="F241" s="54">
        <v>1.0</v>
      </c>
      <c r="G241" s="53" t="s">
        <v>321</v>
      </c>
      <c r="H241" s="55">
        <v>0.0</v>
      </c>
      <c r="I241" s="131">
        <f>$H$241*$F$241/F241</f>
        <v>0</v>
      </c>
      <c r="J241" s="57"/>
      <c r="K241" s="58">
        <v>0.0</v>
      </c>
      <c r="L241" s="91">
        <f>I241*K241</f>
        <v>0</v>
      </c>
      <c r="M241" s="92">
        <f>K241/F241</f>
        <v>0</v>
      </c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75" customHeight="1">
      <c r="A242" s="61"/>
      <c r="B242" s="115" t="s">
        <v>322</v>
      </c>
      <c r="C242" s="62"/>
      <c r="D242" s="187"/>
      <c r="E242" s="64"/>
      <c r="F242" s="63"/>
      <c r="G242" s="65"/>
      <c r="H242" s="66"/>
      <c r="I242" s="67"/>
      <c r="J242" s="68"/>
      <c r="K242" s="69"/>
      <c r="L242" s="69"/>
      <c r="M242" s="70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75" customHeight="1">
      <c r="A243" s="61"/>
      <c r="B243" s="62" t="s">
        <v>323</v>
      </c>
      <c r="C243" s="99"/>
      <c r="D243" s="86"/>
      <c r="E243" s="147"/>
      <c r="F243" s="64"/>
      <c r="G243" s="65"/>
      <c r="H243" s="93"/>
      <c r="I243" s="67"/>
      <c r="J243" s="68"/>
      <c r="K243" s="69"/>
      <c r="L243" s="69"/>
      <c r="M243" s="70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75" customHeight="1">
      <c r="A244" s="61"/>
      <c r="B244" s="186"/>
      <c r="C244" s="99"/>
      <c r="D244" s="63"/>
      <c r="E244" s="64"/>
      <c r="F244" s="64"/>
      <c r="G244" s="65"/>
      <c r="H244" s="93"/>
      <c r="I244" s="67"/>
      <c r="J244" s="68"/>
      <c r="K244" s="69"/>
      <c r="L244" s="69"/>
      <c r="M244" s="70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75" customHeight="1">
      <c r="A245" s="61"/>
      <c r="B245" s="116"/>
      <c r="C245" s="117"/>
      <c r="D245" s="125"/>
      <c r="E245" s="119"/>
      <c r="F245" s="119"/>
      <c r="G245" s="103"/>
      <c r="H245" s="93"/>
      <c r="I245" s="79"/>
      <c r="J245" s="80"/>
      <c r="K245" s="81"/>
      <c r="L245" s="81"/>
      <c r="M245" s="120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75" customHeight="1">
      <c r="A246" s="51">
        <v>800605.0</v>
      </c>
      <c r="B246" s="52" t="s">
        <v>324</v>
      </c>
      <c r="C246" s="129" t="s">
        <v>61</v>
      </c>
      <c r="D246" s="98" t="s">
        <v>325</v>
      </c>
      <c r="E246" s="114">
        <v>2.0</v>
      </c>
      <c r="F246" s="114">
        <v>1.0</v>
      </c>
      <c r="G246" s="113" t="s">
        <v>321</v>
      </c>
      <c r="H246" s="55">
        <v>0.0</v>
      </c>
      <c r="I246" s="131">
        <f>$H$246*$F$246/F246</f>
        <v>0</v>
      </c>
      <c r="J246" s="57"/>
      <c r="K246" s="58">
        <v>0.0</v>
      </c>
      <c r="L246" s="91">
        <f>I246*K246</f>
        <v>0</v>
      </c>
      <c r="M246" s="92">
        <f>K246/F246</f>
        <v>0</v>
      </c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75" customHeight="1">
      <c r="A247" s="61"/>
      <c r="B247" s="115" t="s">
        <v>326</v>
      </c>
      <c r="C247" s="62"/>
      <c r="D247" s="64"/>
      <c r="E247" s="64"/>
      <c r="F247" s="188"/>
      <c r="G247" s="62"/>
      <c r="H247" s="166"/>
      <c r="I247" s="67"/>
      <c r="J247" s="68"/>
      <c r="K247" s="69"/>
      <c r="L247" s="69"/>
      <c r="M247" s="70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75" customHeight="1">
      <c r="A248" s="61"/>
      <c r="B248" s="62"/>
      <c r="C248" s="65"/>
      <c r="D248" s="86"/>
      <c r="E248" s="189"/>
      <c r="F248" s="147"/>
      <c r="G248" s="65"/>
      <c r="H248" s="93"/>
      <c r="I248" s="67"/>
      <c r="J248" s="68"/>
      <c r="K248" s="69"/>
      <c r="L248" s="69"/>
      <c r="M248" s="70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75" customHeight="1">
      <c r="A249" s="71"/>
      <c r="B249" s="72"/>
      <c r="C249" s="73"/>
      <c r="D249" s="118"/>
      <c r="E249" s="75"/>
      <c r="F249" s="76"/>
      <c r="G249" s="77"/>
      <c r="H249" s="78"/>
      <c r="I249" s="79"/>
      <c r="J249" s="80"/>
      <c r="K249" s="81"/>
      <c r="L249" s="82"/>
      <c r="M249" s="83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3.5" customHeight="1">
      <c r="A250" s="84">
        <v>800610.0</v>
      </c>
      <c r="B250" s="85" t="s">
        <v>327</v>
      </c>
      <c r="C250" s="99" t="s">
        <v>269</v>
      </c>
      <c r="D250" s="54" t="s">
        <v>328</v>
      </c>
      <c r="E250" s="64">
        <v>1.0</v>
      </c>
      <c r="F250" s="64">
        <v>1.0</v>
      </c>
      <c r="G250" s="65" t="s">
        <v>26</v>
      </c>
      <c r="H250" s="176">
        <v>47.0</v>
      </c>
      <c r="I250" s="131">
        <f t="shared" ref="I250:I252" si="107">$H$250*$F$250/F250</f>
        <v>47</v>
      </c>
      <c r="J250" s="89"/>
      <c r="K250" s="90">
        <v>0.0</v>
      </c>
      <c r="L250" s="91">
        <f t="shared" ref="L250:L252" si="108">I250*K250</f>
        <v>0</v>
      </c>
      <c r="M250" s="92">
        <f t="shared" ref="M250:M252" si="109">K250/F250</f>
        <v>0</v>
      </c>
      <c r="N250" s="11" t="s">
        <v>219</v>
      </c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3.5" customHeight="1">
      <c r="A251" s="160" t="s">
        <v>79</v>
      </c>
      <c r="B251" s="62" t="s">
        <v>329</v>
      </c>
      <c r="C251" s="99" t="s">
        <v>61</v>
      </c>
      <c r="D251" s="63" t="s">
        <v>330</v>
      </c>
      <c r="E251" s="64">
        <v>1.0</v>
      </c>
      <c r="F251" s="64">
        <v>1.0</v>
      </c>
      <c r="G251" s="65" t="s">
        <v>26</v>
      </c>
      <c r="H251" s="126"/>
      <c r="I251" s="67">
        <f t="shared" si="107"/>
        <v>47</v>
      </c>
      <c r="J251" s="153"/>
      <c r="K251" s="135">
        <v>0.0</v>
      </c>
      <c r="L251" s="94">
        <f t="shared" si="108"/>
        <v>0</v>
      </c>
      <c r="M251" s="95">
        <f t="shared" si="109"/>
        <v>0</v>
      </c>
      <c r="N251" s="11" t="s">
        <v>331</v>
      </c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75" customHeight="1">
      <c r="A252" s="160" t="s">
        <v>332</v>
      </c>
      <c r="B252" s="62" t="s">
        <v>333</v>
      </c>
      <c r="C252" s="99" t="s">
        <v>31</v>
      </c>
      <c r="D252" s="63" t="s">
        <v>334</v>
      </c>
      <c r="E252" s="64">
        <v>1.0</v>
      </c>
      <c r="F252" s="64">
        <v>1.0</v>
      </c>
      <c r="G252" s="65" t="s">
        <v>26</v>
      </c>
      <c r="H252" s="126"/>
      <c r="I252" s="67">
        <f t="shared" si="107"/>
        <v>47</v>
      </c>
      <c r="J252" s="153"/>
      <c r="K252" s="135">
        <v>0.0</v>
      </c>
      <c r="L252" s="94">
        <f t="shared" si="108"/>
        <v>0</v>
      </c>
      <c r="M252" s="95">
        <f t="shared" si="109"/>
        <v>0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0" customHeight="1">
      <c r="A253" s="61"/>
      <c r="B253" s="62"/>
      <c r="C253" s="99"/>
      <c r="D253" s="63"/>
      <c r="E253" s="64"/>
      <c r="F253" s="64"/>
      <c r="G253" s="65"/>
      <c r="H253" s="93"/>
      <c r="I253" s="67"/>
      <c r="J253" s="68"/>
      <c r="K253" s="69"/>
      <c r="L253" s="69"/>
      <c r="M253" s="95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0" customHeight="1">
      <c r="A254" s="71"/>
      <c r="B254" s="183"/>
      <c r="C254" s="142"/>
      <c r="D254" s="184"/>
      <c r="E254" s="144"/>
      <c r="F254" s="144"/>
      <c r="G254" s="73"/>
      <c r="H254" s="78"/>
      <c r="I254" s="96"/>
      <c r="J254" s="97"/>
      <c r="K254" s="82"/>
      <c r="L254" s="82"/>
      <c r="M254" s="159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3.5" customHeight="1">
      <c r="A255" s="145">
        <v>800620.0</v>
      </c>
      <c r="B255" s="146" t="s">
        <v>335</v>
      </c>
      <c r="C255" s="65" t="s">
        <v>269</v>
      </c>
      <c r="D255" s="118" t="s">
        <v>336</v>
      </c>
      <c r="E255" s="147">
        <v>12.0</v>
      </c>
      <c r="F255" s="147">
        <v>1.0</v>
      </c>
      <c r="G255" s="65" t="s">
        <v>26</v>
      </c>
      <c r="H255" s="87">
        <v>0.0</v>
      </c>
      <c r="I255" s="152">
        <f>$H$255*$F$255/F255</f>
        <v>0</v>
      </c>
      <c r="J255" s="162"/>
      <c r="K255" s="163">
        <v>0.0</v>
      </c>
      <c r="L255" s="94">
        <f>I255*K255</f>
        <v>0</v>
      </c>
      <c r="M255" s="95">
        <f>K255/F255</f>
        <v>0</v>
      </c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75" customHeight="1">
      <c r="A256" s="61"/>
      <c r="B256" s="62" t="s">
        <v>337</v>
      </c>
      <c r="C256" s="117"/>
      <c r="D256" s="125"/>
      <c r="E256" s="119"/>
      <c r="F256" s="64"/>
      <c r="G256" s="65"/>
      <c r="H256" s="66"/>
      <c r="I256" s="67"/>
      <c r="J256" s="68"/>
      <c r="K256" s="69"/>
      <c r="L256" s="69"/>
      <c r="M256" s="70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75" customHeight="1">
      <c r="A257" s="61"/>
      <c r="B257" s="62"/>
      <c r="C257" s="99"/>
      <c r="D257" s="63"/>
      <c r="E257" s="64"/>
      <c r="F257" s="64"/>
      <c r="G257" s="65"/>
      <c r="H257" s="93"/>
      <c r="I257" s="67"/>
      <c r="J257" s="68"/>
      <c r="K257" s="69"/>
      <c r="L257" s="69"/>
      <c r="M257" s="70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75" customHeight="1">
      <c r="A258" s="61"/>
      <c r="B258" s="116"/>
      <c r="C258" s="117"/>
      <c r="D258" s="125"/>
      <c r="E258" s="119"/>
      <c r="F258" s="119"/>
      <c r="G258" s="183"/>
      <c r="H258" s="93"/>
      <c r="I258" s="79"/>
      <c r="J258" s="80"/>
      <c r="K258" s="81"/>
      <c r="L258" s="81"/>
      <c r="M258" s="120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3.5" customHeight="1">
      <c r="A259" s="121">
        <v>800630.0</v>
      </c>
      <c r="B259" s="52" t="s">
        <v>338</v>
      </c>
      <c r="C259" s="190" t="s">
        <v>269</v>
      </c>
      <c r="D259" s="54" t="s">
        <v>339</v>
      </c>
      <c r="E259" s="54">
        <v>6.0</v>
      </c>
      <c r="F259" s="54">
        <v>1.0</v>
      </c>
      <c r="G259" s="65" t="s">
        <v>26</v>
      </c>
      <c r="H259" s="55">
        <v>0.0</v>
      </c>
      <c r="I259" s="131">
        <f t="shared" ref="I259:I260" si="110">$H$259*$F$259/F259</f>
        <v>0</v>
      </c>
      <c r="J259" s="89"/>
      <c r="K259" s="90">
        <v>0.0</v>
      </c>
      <c r="L259" s="91">
        <f t="shared" ref="L259:L260" si="111">I259*K259</f>
        <v>0</v>
      </c>
      <c r="M259" s="92">
        <f t="shared" ref="M259:M260" si="112">K259/F259</f>
        <v>0</v>
      </c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3.5" customHeight="1">
      <c r="A260" s="61"/>
      <c r="B260" s="62" t="s">
        <v>340</v>
      </c>
      <c r="C260" s="116" t="s">
        <v>61</v>
      </c>
      <c r="D260" s="125" t="s">
        <v>341</v>
      </c>
      <c r="E260" s="119">
        <v>6.0</v>
      </c>
      <c r="F260" s="119">
        <v>1.0</v>
      </c>
      <c r="G260" s="65" t="s">
        <v>26</v>
      </c>
      <c r="H260" s="126"/>
      <c r="I260" s="67">
        <f t="shared" si="110"/>
        <v>0</v>
      </c>
      <c r="J260" s="153"/>
      <c r="K260" s="135">
        <v>0.0</v>
      </c>
      <c r="L260" s="94">
        <f t="shared" si="111"/>
        <v>0</v>
      </c>
      <c r="M260" s="95">
        <f t="shared" si="112"/>
        <v>0</v>
      </c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75" customHeight="1">
      <c r="A261" s="61"/>
      <c r="B261" s="181" t="s">
        <v>342</v>
      </c>
      <c r="C261" s="191"/>
      <c r="D261" s="180"/>
      <c r="E261" s="64"/>
      <c r="F261" s="62"/>
      <c r="G261" s="62"/>
      <c r="H261" s="166"/>
      <c r="I261" s="140"/>
      <c r="J261" s="68"/>
      <c r="K261" s="69"/>
      <c r="L261" s="69"/>
      <c r="M261" s="95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0" customHeight="1">
      <c r="A262" s="71"/>
      <c r="B262" s="183"/>
      <c r="C262" s="142"/>
      <c r="D262" s="184"/>
      <c r="E262" s="144"/>
      <c r="F262" s="144"/>
      <c r="G262" s="73"/>
      <c r="H262" s="78"/>
      <c r="I262" s="96"/>
      <c r="J262" s="97"/>
      <c r="K262" s="82"/>
      <c r="L262" s="82"/>
      <c r="M262" s="159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3.5" customHeight="1">
      <c r="A263" s="145">
        <v>800640.0</v>
      </c>
      <c r="B263" s="151" t="s">
        <v>343</v>
      </c>
      <c r="C263" s="99" t="s">
        <v>269</v>
      </c>
      <c r="D263" s="86" t="s">
        <v>344</v>
      </c>
      <c r="E263" s="147">
        <v>6.0</v>
      </c>
      <c r="F263" s="147">
        <v>1.0</v>
      </c>
      <c r="G263" s="65" t="s">
        <v>26</v>
      </c>
      <c r="H263" s="87">
        <v>0.0</v>
      </c>
      <c r="I263" s="152">
        <f t="shared" ref="I263:I265" si="113">$H$263*$F$263/F263</f>
        <v>0</v>
      </c>
      <c r="J263" s="162"/>
      <c r="K263" s="163">
        <v>0.0</v>
      </c>
      <c r="L263" s="94">
        <f t="shared" ref="L263:L265" si="114">I263*K263</f>
        <v>0</v>
      </c>
      <c r="M263" s="95">
        <f t="shared" ref="M263:M265" si="115">K263/F263</f>
        <v>0</v>
      </c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75" customHeight="1">
      <c r="A264" s="61"/>
      <c r="B264" s="116" t="s">
        <v>345</v>
      </c>
      <c r="C264" s="99" t="s">
        <v>61</v>
      </c>
      <c r="D264" s="63">
        <v>1061107.0</v>
      </c>
      <c r="E264" s="64">
        <v>6.0</v>
      </c>
      <c r="F264" s="64">
        <v>1.0</v>
      </c>
      <c r="G264" s="65" t="s">
        <v>26</v>
      </c>
      <c r="H264" s="138"/>
      <c r="I264" s="67">
        <f t="shared" si="113"/>
        <v>0</v>
      </c>
      <c r="J264" s="153"/>
      <c r="K264" s="135">
        <v>0.0</v>
      </c>
      <c r="L264" s="94">
        <f t="shared" si="114"/>
        <v>0</v>
      </c>
      <c r="M264" s="95">
        <f t="shared" si="115"/>
        <v>0</v>
      </c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75" customHeight="1">
      <c r="A265" s="101"/>
      <c r="B265" s="62" t="s">
        <v>342</v>
      </c>
      <c r="C265" s="68" t="s">
        <v>52</v>
      </c>
      <c r="D265" s="64" t="s">
        <v>346</v>
      </c>
      <c r="E265" s="63">
        <v>6.0</v>
      </c>
      <c r="F265" s="64">
        <v>1.0</v>
      </c>
      <c r="G265" s="65" t="s">
        <v>26</v>
      </c>
      <c r="H265" s="93"/>
      <c r="I265" s="67">
        <f t="shared" si="113"/>
        <v>0</v>
      </c>
      <c r="J265" s="153"/>
      <c r="K265" s="135">
        <v>0.0</v>
      </c>
      <c r="L265" s="94">
        <f t="shared" si="114"/>
        <v>0</v>
      </c>
      <c r="M265" s="95">
        <f t="shared" si="115"/>
        <v>0</v>
      </c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75" customHeight="1">
      <c r="A266" s="71"/>
      <c r="B266" s="157"/>
      <c r="C266" s="73"/>
      <c r="D266" s="118"/>
      <c r="E266" s="75"/>
      <c r="F266" s="76"/>
      <c r="G266" s="77"/>
      <c r="H266" s="78"/>
      <c r="I266" s="79"/>
      <c r="J266" s="80"/>
      <c r="K266" s="81"/>
      <c r="L266" s="82"/>
      <c r="M266" s="83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3.5" customHeight="1">
      <c r="A267" s="84">
        <v>800650.0</v>
      </c>
      <c r="B267" s="52" t="s">
        <v>347</v>
      </c>
      <c r="C267" s="99" t="s">
        <v>269</v>
      </c>
      <c r="D267" s="54" t="s">
        <v>348</v>
      </c>
      <c r="E267" s="64">
        <v>6.0</v>
      </c>
      <c r="F267" s="64">
        <v>1.0</v>
      </c>
      <c r="G267" s="65" t="s">
        <v>26</v>
      </c>
      <c r="H267" s="87">
        <v>0.0</v>
      </c>
      <c r="I267" s="131">
        <f t="shared" ref="I267:I269" si="116">$H$267*$F$267/F267</f>
        <v>0</v>
      </c>
      <c r="J267" s="89"/>
      <c r="K267" s="90">
        <v>0.0</v>
      </c>
      <c r="L267" s="91">
        <f t="shared" ref="L267:L269" si="117">I267*K267</f>
        <v>0</v>
      </c>
      <c r="M267" s="92">
        <f t="shared" ref="M267:M269" si="118">K267/F267</f>
        <v>0</v>
      </c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3.5" customHeight="1">
      <c r="A268" s="61"/>
      <c r="B268" s="62" t="s">
        <v>349</v>
      </c>
      <c r="C268" s="117" t="s">
        <v>61</v>
      </c>
      <c r="D268" s="63">
        <v>1061207.0</v>
      </c>
      <c r="E268" s="64">
        <v>6.0</v>
      </c>
      <c r="F268" s="64">
        <v>1.0</v>
      </c>
      <c r="G268" s="65" t="s">
        <v>26</v>
      </c>
      <c r="H268" s="126"/>
      <c r="I268" s="67">
        <f t="shared" si="116"/>
        <v>0</v>
      </c>
      <c r="J268" s="153"/>
      <c r="K268" s="135">
        <v>0.0</v>
      </c>
      <c r="L268" s="94">
        <f t="shared" si="117"/>
        <v>0</v>
      </c>
      <c r="M268" s="95">
        <f t="shared" si="118"/>
        <v>0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75" customHeight="1">
      <c r="A269" s="61"/>
      <c r="B269" s="181" t="s">
        <v>342</v>
      </c>
      <c r="C269" s="68" t="s">
        <v>52</v>
      </c>
      <c r="D269" s="63" t="s">
        <v>350</v>
      </c>
      <c r="E269" s="64">
        <v>6.0</v>
      </c>
      <c r="F269" s="64">
        <v>1.0</v>
      </c>
      <c r="G269" s="65" t="s">
        <v>26</v>
      </c>
      <c r="H269" s="93"/>
      <c r="I269" s="67">
        <f t="shared" si="116"/>
        <v>0</v>
      </c>
      <c r="J269" s="153"/>
      <c r="K269" s="135">
        <v>0.0</v>
      </c>
      <c r="L269" s="94">
        <f t="shared" si="117"/>
        <v>0</v>
      </c>
      <c r="M269" s="95">
        <f t="shared" si="118"/>
        <v>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3.5" customHeight="1">
      <c r="A270" s="71"/>
      <c r="B270" s="72"/>
      <c r="C270" s="73"/>
      <c r="D270" s="143"/>
      <c r="E270" s="75"/>
      <c r="F270" s="76"/>
      <c r="G270" s="77"/>
      <c r="H270" s="78"/>
      <c r="I270" s="96"/>
      <c r="J270" s="97"/>
      <c r="K270" s="82"/>
      <c r="L270" s="82"/>
      <c r="M270" s="83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3.5" customHeight="1">
      <c r="A271" s="145">
        <v>800660.0</v>
      </c>
      <c r="B271" s="151" t="s">
        <v>351</v>
      </c>
      <c r="C271" s="99" t="s">
        <v>269</v>
      </c>
      <c r="D271" s="118" t="s">
        <v>352</v>
      </c>
      <c r="E271" s="147">
        <v>6.0</v>
      </c>
      <c r="F271" s="147">
        <v>1.0</v>
      </c>
      <c r="G271" s="65" t="s">
        <v>26</v>
      </c>
      <c r="H271" s="87">
        <v>0.0</v>
      </c>
      <c r="I271" s="152">
        <f t="shared" ref="I271:I274" si="119">$H$271*$F$271/F271</f>
        <v>0</v>
      </c>
      <c r="J271" s="162"/>
      <c r="K271" s="163">
        <v>0.0</v>
      </c>
      <c r="L271" s="94">
        <f t="shared" ref="L271:L274" si="120">I271*K271</f>
        <v>0</v>
      </c>
      <c r="M271" s="95">
        <f t="shared" ref="M271:M274" si="121">K271/F271</f>
        <v>0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75" customHeight="1">
      <c r="A272" s="61"/>
      <c r="B272" s="62" t="s">
        <v>353</v>
      </c>
      <c r="C272" s="117" t="s">
        <v>61</v>
      </c>
      <c r="D272" s="63">
        <v>1062107.0</v>
      </c>
      <c r="E272" s="64">
        <v>6.0</v>
      </c>
      <c r="F272" s="64">
        <v>1.0</v>
      </c>
      <c r="G272" s="65" t="s">
        <v>26</v>
      </c>
      <c r="H272" s="138"/>
      <c r="I272" s="67">
        <f t="shared" si="119"/>
        <v>0</v>
      </c>
      <c r="J272" s="153"/>
      <c r="K272" s="135">
        <v>0.0</v>
      </c>
      <c r="L272" s="94">
        <f t="shared" si="120"/>
        <v>0</v>
      </c>
      <c r="M272" s="95">
        <f t="shared" si="121"/>
        <v>0</v>
      </c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75" customHeight="1">
      <c r="A273" s="61"/>
      <c r="B273" s="62" t="s">
        <v>342</v>
      </c>
      <c r="C273" s="68" t="s">
        <v>52</v>
      </c>
      <c r="D273" s="63" t="s">
        <v>354</v>
      </c>
      <c r="E273" s="64">
        <v>6.0</v>
      </c>
      <c r="F273" s="64">
        <v>1.0</v>
      </c>
      <c r="G273" s="65" t="s">
        <v>26</v>
      </c>
      <c r="H273" s="93"/>
      <c r="I273" s="67">
        <f t="shared" si="119"/>
        <v>0</v>
      </c>
      <c r="J273" s="153"/>
      <c r="K273" s="135">
        <v>0.0</v>
      </c>
      <c r="L273" s="94">
        <f t="shared" si="120"/>
        <v>0</v>
      </c>
      <c r="M273" s="95">
        <f t="shared" si="121"/>
        <v>0</v>
      </c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75" customHeight="1">
      <c r="A274" s="61"/>
      <c r="B274" s="181"/>
      <c r="C274" s="65" t="s">
        <v>306</v>
      </c>
      <c r="D274" s="86" t="s">
        <v>355</v>
      </c>
      <c r="E274" s="189" t="s">
        <v>356</v>
      </c>
      <c r="F274" s="147">
        <v>1.0</v>
      </c>
      <c r="G274" s="65" t="s">
        <v>26</v>
      </c>
      <c r="H274" s="93"/>
      <c r="I274" s="67">
        <f t="shared" si="119"/>
        <v>0</v>
      </c>
      <c r="J274" s="153"/>
      <c r="K274" s="135">
        <v>0.0</v>
      </c>
      <c r="L274" s="94">
        <f t="shared" si="120"/>
        <v>0</v>
      </c>
      <c r="M274" s="95">
        <f t="shared" si="121"/>
        <v>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75" customHeight="1">
      <c r="A275" s="71"/>
      <c r="B275" s="72"/>
      <c r="C275" s="73"/>
      <c r="D275" s="118"/>
      <c r="E275" s="75"/>
      <c r="F275" s="76"/>
      <c r="G275" s="77"/>
      <c r="H275" s="78"/>
      <c r="I275" s="79"/>
      <c r="J275" s="80"/>
      <c r="K275" s="81"/>
      <c r="L275" s="82"/>
      <c r="M275" s="83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3.5" customHeight="1">
      <c r="A276" s="84">
        <v>800670.0</v>
      </c>
      <c r="B276" s="85" t="s">
        <v>357</v>
      </c>
      <c r="C276" s="99" t="s">
        <v>269</v>
      </c>
      <c r="D276" s="54" t="s">
        <v>358</v>
      </c>
      <c r="E276" s="64">
        <v>6.0</v>
      </c>
      <c r="F276" s="64">
        <v>1.0</v>
      </c>
      <c r="G276" s="65" t="s">
        <v>26</v>
      </c>
      <c r="H276" s="87">
        <v>0.0</v>
      </c>
      <c r="I276" s="131">
        <f t="shared" ref="I276:I279" si="122">$H$276*$F$276/F276</f>
        <v>0</v>
      </c>
      <c r="J276" s="89"/>
      <c r="K276" s="90">
        <v>0.0</v>
      </c>
      <c r="L276" s="91">
        <f t="shared" ref="L276:L279" si="123">I276*K276</f>
        <v>0</v>
      </c>
      <c r="M276" s="92">
        <f t="shared" ref="M276:M279" si="124">K276/F276</f>
        <v>0</v>
      </c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3.5" customHeight="1">
      <c r="A277" s="61"/>
      <c r="B277" s="116" t="s">
        <v>359</v>
      </c>
      <c r="C277" s="99" t="s">
        <v>61</v>
      </c>
      <c r="D277" s="63">
        <v>1195107.0</v>
      </c>
      <c r="E277" s="64">
        <v>6.0</v>
      </c>
      <c r="F277" s="64">
        <v>1.0</v>
      </c>
      <c r="G277" s="65" t="s">
        <v>26</v>
      </c>
      <c r="H277" s="126"/>
      <c r="I277" s="67">
        <f t="shared" si="122"/>
        <v>0</v>
      </c>
      <c r="J277" s="153"/>
      <c r="K277" s="135">
        <v>0.0</v>
      </c>
      <c r="L277" s="94">
        <f t="shared" si="123"/>
        <v>0</v>
      </c>
      <c r="M277" s="95">
        <f t="shared" si="124"/>
        <v>0</v>
      </c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0" customHeight="1">
      <c r="A278" s="101"/>
      <c r="B278" s="62" t="s">
        <v>360</v>
      </c>
      <c r="C278" s="62" t="s">
        <v>52</v>
      </c>
      <c r="D278" s="63" t="s">
        <v>361</v>
      </c>
      <c r="E278" s="64">
        <v>12.0</v>
      </c>
      <c r="F278" s="64">
        <v>1.0</v>
      </c>
      <c r="G278" s="65" t="s">
        <v>26</v>
      </c>
      <c r="H278" s="93"/>
      <c r="I278" s="67">
        <f t="shared" si="122"/>
        <v>0</v>
      </c>
      <c r="J278" s="153"/>
      <c r="K278" s="135">
        <v>0.0</v>
      </c>
      <c r="L278" s="94">
        <f t="shared" si="123"/>
        <v>0</v>
      </c>
      <c r="M278" s="95">
        <f t="shared" si="124"/>
        <v>0</v>
      </c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0" customHeight="1">
      <c r="A279" s="101"/>
      <c r="B279" s="62"/>
      <c r="C279" s="65" t="s">
        <v>306</v>
      </c>
      <c r="D279" s="86" t="s">
        <v>362</v>
      </c>
      <c r="E279" s="189" t="s">
        <v>363</v>
      </c>
      <c r="F279" s="147">
        <v>1.0</v>
      </c>
      <c r="G279" s="65" t="s">
        <v>26</v>
      </c>
      <c r="H279" s="93"/>
      <c r="I279" s="67">
        <f t="shared" si="122"/>
        <v>0</v>
      </c>
      <c r="J279" s="153"/>
      <c r="K279" s="135">
        <v>0.0</v>
      </c>
      <c r="L279" s="94">
        <f t="shared" si="123"/>
        <v>0</v>
      </c>
      <c r="M279" s="95">
        <f t="shared" si="124"/>
        <v>0</v>
      </c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3.5" customHeight="1">
      <c r="A280" s="71"/>
      <c r="B280" s="157"/>
      <c r="C280" s="73"/>
      <c r="D280" s="143"/>
      <c r="E280" s="75"/>
      <c r="F280" s="76"/>
      <c r="G280" s="77"/>
      <c r="H280" s="78"/>
      <c r="I280" s="96"/>
      <c r="J280" s="97"/>
      <c r="K280" s="82"/>
      <c r="L280" s="82"/>
      <c r="M280" s="83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3.5" customHeight="1">
      <c r="A281" s="51">
        <v>800680.0</v>
      </c>
      <c r="B281" s="52" t="s">
        <v>364</v>
      </c>
      <c r="C281" s="99" t="s">
        <v>269</v>
      </c>
      <c r="D281" s="98" t="s">
        <v>365</v>
      </c>
      <c r="E281" s="54">
        <v>6.0</v>
      </c>
      <c r="F281" s="54">
        <v>1.0</v>
      </c>
      <c r="G281" s="65" t="s">
        <v>26</v>
      </c>
      <c r="H281" s="55">
        <v>0.0</v>
      </c>
      <c r="I281" s="131">
        <f t="shared" ref="I281:I284" si="125">$H$281*$F$281/F281</f>
        <v>0</v>
      </c>
      <c r="J281" s="57"/>
      <c r="K281" s="58">
        <v>0.0</v>
      </c>
      <c r="L281" s="91">
        <f t="shared" ref="L281:L284" si="126">I281*K281</f>
        <v>0</v>
      </c>
      <c r="M281" s="92">
        <f t="shared" ref="M281:M284" si="127">K281/F281</f>
        <v>0</v>
      </c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75" customHeight="1">
      <c r="A282" s="61"/>
      <c r="B282" s="62" t="s">
        <v>366</v>
      </c>
      <c r="C282" s="117" t="s">
        <v>61</v>
      </c>
      <c r="D282" s="63">
        <v>1195207.0</v>
      </c>
      <c r="E282" s="64">
        <v>6.0</v>
      </c>
      <c r="F282" s="64">
        <v>1.0</v>
      </c>
      <c r="G282" s="65" t="s">
        <v>26</v>
      </c>
      <c r="H282" s="138"/>
      <c r="I282" s="67">
        <f t="shared" si="125"/>
        <v>0</v>
      </c>
      <c r="J282" s="153"/>
      <c r="K282" s="135">
        <v>0.0</v>
      </c>
      <c r="L282" s="94">
        <f t="shared" si="126"/>
        <v>0</v>
      </c>
      <c r="M282" s="95">
        <f t="shared" si="127"/>
        <v>0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75" customHeight="1">
      <c r="A283" s="61"/>
      <c r="B283" s="62" t="s">
        <v>360</v>
      </c>
      <c r="C283" s="68" t="s">
        <v>52</v>
      </c>
      <c r="D283" s="63" t="s">
        <v>367</v>
      </c>
      <c r="E283" s="64">
        <v>12.0</v>
      </c>
      <c r="F283" s="64">
        <v>1.0</v>
      </c>
      <c r="G283" s="65" t="s">
        <v>26</v>
      </c>
      <c r="H283" s="93"/>
      <c r="I283" s="67">
        <f t="shared" si="125"/>
        <v>0</v>
      </c>
      <c r="J283" s="153"/>
      <c r="K283" s="135">
        <v>0.0</v>
      </c>
      <c r="L283" s="94">
        <f t="shared" si="126"/>
        <v>0</v>
      </c>
      <c r="M283" s="95">
        <f t="shared" si="127"/>
        <v>0</v>
      </c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75" customHeight="1">
      <c r="A284" s="61"/>
      <c r="B284" s="181"/>
      <c r="C284" s="62" t="s">
        <v>306</v>
      </c>
      <c r="D284" s="63" t="s">
        <v>368</v>
      </c>
      <c r="E284" s="154" t="s">
        <v>363</v>
      </c>
      <c r="F284" s="64">
        <v>1.0</v>
      </c>
      <c r="G284" s="62" t="s">
        <v>26</v>
      </c>
      <c r="H284" s="93"/>
      <c r="I284" s="67">
        <f t="shared" si="125"/>
        <v>0</v>
      </c>
      <c r="J284" s="153"/>
      <c r="K284" s="135">
        <v>0.0</v>
      </c>
      <c r="L284" s="94">
        <f t="shared" si="126"/>
        <v>0</v>
      </c>
      <c r="M284" s="95">
        <f t="shared" si="127"/>
        <v>0</v>
      </c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75" customHeight="1">
      <c r="A285" s="71"/>
      <c r="B285" s="72"/>
      <c r="C285" s="73"/>
      <c r="D285" s="118"/>
      <c r="E285" s="170"/>
      <c r="F285" s="74"/>
      <c r="G285" s="73"/>
      <c r="H285" s="78"/>
      <c r="I285" s="79"/>
      <c r="J285" s="80"/>
      <c r="K285" s="81"/>
      <c r="L285" s="82"/>
      <c r="M285" s="83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3.5" customHeight="1">
      <c r="A286" s="84">
        <v>800690.0</v>
      </c>
      <c r="B286" s="52" t="s">
        <v>369</v>
      </c>
      <c r="C286" s="99" t="s">
        <v>269</v>
      </c>
      <c r="D286" s="54" t="s">
        <v>370</v>
      </c>
      <c r="E286" s="64">
        <v>6.0</v>
      </c>
      <c r="F286" s="64">
        <v>1.0</v>
      </c>
      <c r="G286" s="65" t="s">
        <v>26</v>
      </c>
      <c r="H286" s="87">
        <v>0.0</v>
      </c>
      <c r="I286" s="131">
        <f t="shared" ref="I286:I289" si="128">$H$286*$F$286/F286</f>
        <v>0</v>
      </c>
      <c r="J286" s="89"/>
      <c r="K286" s="90">
        <v>0.0</v>
      </c>
      <c r="L286" s="91">
        <f t="shared" ref="L286:L289" si="129">I286*K286</f>
        <v>0</v>
      </c>
      <c r="M286" s="92">
        <f t="shared" ref="M286:M289" si="130">K286/F286</f>
        <v>0</v>
      </c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3.5" customHeight="1">
      <c r="A287" s="61"/>
      <c r="B287" s="62" t="s">
        <v>366</v>
      </c>
      <c r="C287" s="117" t="s">
        <v>61</v>
      </c>
      <c r="D287" s="63">
        <v>1195307.0</v>
      </c>
      <c r="E287" s="64">
        <v>6.0</v>
      </c>
      <c r="F287" s="119">
        <v>1.0</v>
      </c>
      <c r="G287" s="65" t="s">
        <v>26</v>
      </c>
      <c r="H287" s="126"/>
      <c r="I287" s="67">
        <f t="shared" si="128"/>
        <v>0</v>
      </c>
      <c r="J287" s="153"/>
      <c r="K287" s="135">
        <v>0.0</v>
      </c>
      <c r="L287" s="94">
        <f t="shared" si="129"/>
        <v>0</v>
      </c>
      <c r="M287" s="95">
        <f t="shared" si="130"/>
        <v>0</v>
      </c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0" customHeight="1">
      <c r="A288" s="61"/>
      <c r="B288" s="62" t="s">
        <v>360</v>
      </c>
      <c r="C288" s="68" t="s">
        <v>52</v>
      </c>
      <c r="D288" s="63" t="s">
        <v>371</v>
      </c>
      <c r="E288" s="188">
        <v>12.0</v>
      </c>
      <c r="F288" s="64">
        <v>1.0</v>
      </c>
      <c r="G288" s="99" t="s">
        <v>26</v>
      </c>
      <c r="H288" s="93"/>
      <c r="I288" s="67">
        <f t="shared" si="128"/>
        <v>0</v>
      </c>
      <c r="J288" s="153"/>
      <c r="K288" s="135">
        <v>0.0</v>
      </c>
      <c r="L288" s="94">
        <f t="shared" si="129"/>
        <v>0</v>
      </c>
      <c r="M288" s="95">
        <f t="shared" si="130"/>
        <v>0</v>
      </c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0" customHeight="1">
      <c r="A289" s="61"/>
      <c r="B289" s="181"/>
      <c r="C289" s="65" t="s">
        <v>306</v>
      </c>
      <c r="D289" s="86" t="s">
        <v>372</v>
      </c>
      <c r="E289" s="189" t="s">
        <v>363</v>
      </c>
      <c r="F289" s="147">
        <v>1.0</v>
      </c>
      <c r="G289" s="65" t="s">
        <v>26</v>
      </c>
      <c r="H289" s="93"/>
      <c r="I289" s="67">
        <f t="shared" si="128"/>
        <v>0</v>
      </c>
      <c r="J289" s="153"/>
      <c r="K289" s="135">
        <v>0.0</v>
      </c>
      <c r="L289" s="94">
        <f t="shared" si="129"/>
        <v>0</v>
      </c>
      <c r="M289" s="95">
        <f t="shared" si="130"/>
        <v>0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3.5" customHeight="1">
      <c r="A290" s="71"/>
      <c r="B290" s="72"/>
      <c r="C290" s="73"/>
      <c r="D290" s="143"/>
      <c r="E290" s="75"/>
      <c r="F290" s="76"/>
      <c r="G290" s="77"/>
      <c r="H290" s="78"/>
      <c r="I290" s="96"/>
      <c r="J290" s="97"/>
      <c r="K290" s="82"/>
      <c r="L290" s="82"/>
      <c r="M290" s="83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3.5" customHeight="1">
      <c r="A291" s="51">
        <v>800700.0</v>
      </c>
      <c r="B291" s="52" t="s">
        <v>373</v>
      </c>
      <c r="C291" s="99" t="s">
        <v>269</v>
      </c>
      <c r="D291" s="98" t="s">
        <v>374</v>
      </c>
      <c r="E291" s="54">
        <v>6.0</v>
      </c>
      <c r="F291" s="54">
        <v>1.0</v>
      </c>
      <c r="G291" s="65" t="s">
        <v>26</v>
      </c>
      <c r="H291" s="55">
        <v>0.0</v>
      </c>
      <c r="I291" s="131">
        <f t="shared" ref="I291:I294" si="131">$H$291*$F$291/F291</f>
        <v>0</v>
      </c>
      <c r="J291" s="57"/>
      <c r="K291" s="58">
        <v>0.0</v>
      </c>
      <c r="L291" s="91">
        <f t="shared" ref="L291:L294" si="132">I291*K291</f>
        <v>0</v>
      </c>
      <c r="M291" s="92">
        <f t="shared" ref="M291:M294" si="133">K291/F291</f>
        <v>0</v>
      </c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75" customHeight="1">
      <c r="A292" s="61"/>
      <c r="B292" s="62" t="s">
        <v>366</v>
      </c>
      <c r="C292" s="117" t="s">
        <v>61</v>
      </c>
      <c r="D292" s="63">
        <v>1195407.0</v>
      </c>
      <c r="E292" s="64">
        <v>6.0</v>
      </c>
      <c r="F292" s="64">
        <v>1.0</v>
      </c>
      <c r="G292" s="65" t="s">
        <v>26</v>
      </c>
      <c r="H292" s="138"/>
      <c r="I292" s="67">
        <f t="shared" si="131"/>
        <v>0</v>
      </c>
      <c r="J292" s="153"/>
      <c r="K292" s="135">
        <v>0.0</v>
      </c>
      <c r="L292" s="94">
        <f t="shared" si="132"/>
        <v>0</v>
      </c>
      <c r="M292" s="95">
        <f t="shared" si="133"/>
        <v>0</v>
      </c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75" customHeight="1">
      <c r="A293" s="61"/>
      <c r="B293" s="62" t="s">
        <v>360</v>
      </c>
      <c r="C293" s="68" t="s">
        <v>52</v>
      </c>
      <c r="D293" s="63" t="s">
        <v>375</v>
      </c>
      <c r="E293" s="64">
        <v>12.0</v>
      </c>
      <c r="F293" s="64">
        <v>1.0</v>
      </c>
      <c r="G293" s="65" t="s">
        <v>26</v>
      </c>
      <c r="H293" s="93"/>
      <c r="I293" s="67">
        <f t="shared" si="131"/>
        <v>0</v>
      </c>
      <c r="J293" s="153"/>
      <c r="K293" s="135">
        <v>0.0</v>
      </c>
      <c r="L293" s="94">
        <f t="shared" si="132"/>
        <v>0</v>
      </c>
      <c r="M293" s="95">
        <f t="shared" si="133"/>
        <v>0</v>
      </c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75" customHeight="1">
      <c r="A294" s="61"/>
      <c r="B294" s="181"/>
      <c r="C294" s="62" t="s">
        <v>306</v>
      </c>
      <c r="D294" s="63" t="s">
        <v>376</v>
      </c>
      <c r="E294" s="64">
        <v>12.0</v>
      </c>
      <c r="F294" s="64">
        <v>1.0</v>
      </c>
      <c r="G294" s="65" t="s">
        <v>26</v>
      </c>
      <c r="H294" s="93"/>
      <c r="I294" s="67">
        <f t="shared" si="131"/>
        <v>0</v>
      </c>
      <c r="J294" s="153"/>
      <c r="K294" s="135">
        <v>0.0</v>
      </c>
      <c r="L294" s="94">
        <f t="shared" si="132"/>
        <v>0</v>
      </c>
      <c r="M294" s="95">
        <f t="shared" si="133"/>
        <v>0</v>
      </c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75" customHeight="1">
      <c r="A295" s="71"/>
      <c r="B295" s="72"/>
      <c r="C295" s="73"/>
      <c r="D295" s="143"/>
      <c r="E295" s="75"/>
      <c r="F295" s="76"/>
      <c r="G295" s="77"/>
      <c r="H295" s="78"/>
      <c r="I295" s="96"/>
      <c r="J295" s="97"/>
      <c r="K295" s="82"/>
      <c r="L295" s="82"/>
      <c r="M295" s="83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3.5" customHeight="1">
      <c r="A296" s="84">
        <v>800710.0</v>
      </c>
      <c r="B296" s="146" t="s">
        <v>377</v>
      </c>
      <c r="C296" s="99" t="s">
        <v>269</v>
      </c>
      <c r="D296" s="147" t="s">
        <v>378</v>
      </c>
      <c r="E296" s="147">
        <v>6.0</v>
      </c>
      <c r="F296" s="147">
        <v>1.0</v>
      </c>
      <c r="G296" s="65" t="s">
        <v>26</v>
      </c>
      <c r="H296" s="87">
        <v>0.0</v>
      </c>
      <c r="I296" s="152">
        <f t="shared" ref="I296:I299" si="134">$H$296*$F$296/F296</f>
        <v>0</v>
      </c>
      <c r="J296" s="149"/>
      <c r="K296" s="150">
        <v>0.0</v>
      </c>
      <c r="L296" s="94">
        <f t="shared" ref="L296:L299" si="135">I296*K296</f>
        <v>0</v>
      </c>
      <c r="M296" s="95">
        <f t="shared" ref="M296:M299" si="136">K296/F296</f>
        <v>0</v>
      </c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3.5" customHeight="1">
      <c r="A297" s="61"/>
      <c r="B297" s="62" t="s">
        <v>379</v>
      </c>
      <c r="C297" s="117" t="s">
        <v>61</v>
      </c>
      <c r="D297" s="63">
        <v>1195507.0</v>
      </c>
      <c r="E297" s="64">
        <v>6.0</v>
      </c>
      <c r="F297" s="64">
        <v>1.0</v>
      </c>
      <c r="G297" s="65" t="s">
        <v>26</v>
      </c>
      <c r="H297" s="126"/>
      <c r="I297" s="67">
        <f t="shared" si="134"/>
        <v>0</v>
      </c>
      <c r="J297" s="153"/>
      <c r="K297" s="135">
        <v>0.0</v>
      </c>
      <c r="L297" s="94">
        <f t="shared" si="135"/>
        <v>0</v>
      </c>
      <c r="M297" s="95">
        <f t="shared" si="136"/>
        <v>0</v>
      </c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75" customHeight="1">
      <c r="A298" s="61"/>
      <c r="B298" s="62" t="s">
        <v>360</v>
      </c>
      <c r="C298" s="68" t="s">
        <v>52</v>
      </c>
      <c r="D298" s="63" t="s">
        <v>380</v>
      </c>
      <c r="E298" s="64">
        <v>12.0</v>
      </c>
      <c r="F298" s="64">
        <v>1.0</v>
      </c>
      <c r="G298" s="65" t="s">
        <v>26</v>
      </c>
      <c r="H298" s="93"/>
      <c r="I298" s="67">
        <f t="shared" si="134"/>
        <v>0</v>
      </c>
      <c r="J298" s="153"/>
      <c r="K298" s="135">
        <v>0.0</v>
      </c>
      <c r="L298" s="94">
        <f t="shared" si="135"/>
        <v>0</v>
      </c>
      <c r="M298" s="95">
        <f t="shared" si="136"/>
        <v>0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75" customHeight="1">
      <c r="A299" s="61"/>
      <c r="B299" s="181"/>
      <c r="C299" s="62" t="s">
        <v>306</v>
      </c>
      <c r="D299" s="63" t="s">
        <v>381</v>
      </c>
      <c r="E299" s="154" t="s">
        <v>356</v>
      </c>
      <c r="F299" s="64">
        <v>1.0</v>
      </c>
      <c r="G299" s="62" t="s">
        <v>26</v>
      </c>
      <c r="H299" s="93"/>
      <c r="I299" s="67">
        <f t="shared" si="134"/>
        <v>0</v>
      </c>
      <c r="J299" s="153"/>
      <c r="K299" s="135">
        <v>0.0</v>
      </c>
      <c r="L299" s="94">
        <f t="shared" si="135"/>
        <v>0</v>
      </c>
      <c r="M299" s="95">
        <f t="shared" si="136"/>
        <v>0</v>
      </c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3.5" customHeight="1">
      <c r="A300" s="71"/>
      <c r="B300" s="72"/>
      <c r="C300" s="73"/>
      <c r="D300" s="143"/>
      <c r="E300" s="75"/>
      <c r="F300" s="76"/>
      <c r="G300" s="77"/>
      <c r="H300" s="78"/>
      <c r="I300" s="96"/>
      <c r="J300" s="97"/>
      <c r="K300" s="82"/>
      <c r="L300" s="82"/>
      <c r="M300" s="83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3.5" customHeight="1">
      <c r="A301" s="145">
        <v>800720.0</v>
      </c>
      <c r="B301" s="146" t="s">
        <v>382</v>
      </c>
      <c r="C301" s="99" t="s">
        <v>269</v>
      </c>
      <c r="D301" s="118" t="s">
        <v>383</v>
      </c>
      <c r="E301" s="147">
        <v>6.0</v>
      </c>
      <c r="F301" s="147">
        <v>1.0</v>
      </c>
      <c r="G301" s="65" t="s">
        <v>26</v>
      </c>
      <c r="H301" s="192">
        <v>0.0</v>
      </c>
      <c r="I301" s="140">
        <f t="shared" ref="I301:I304" si="137">$H$301*$F$301/F301</f>
        <v>0</v>
      </c>
      <c r="J301" s="193"/>
      <c r="K301" s="163">
        <v>0.0</v>
      </c>
      <c r="L301" s="94">
        <f t="shared" ref="L301:L304" si="138">I301*K301</f>
        <v>0</v>
      </c>
      <c r="M301" s="95">
        <f t="shared" ref="M301:M304" si="139">K301/F301</f>
        <v>0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75" customHeight="1">
      <c r="A302" s="61"/>
      <c r="B302" s="62" t="s">
        <v>384</v>
      </c>
      <c r="C302" s="117" t="s">
        <v>61</v>
      </c>
      <c r="D302" s="63">
        <v>1195607.0</v>
      </c>
      <c r="E302" s="64">
        <v>6.0</v>
      </c>
      <c r="F302" s="64">
        <v>1.0</v>
      </c>
      <c r="G302" s="65" t="s">
        <v>26</v>
      </c>
      <c r="H302" s="138"/>
      <c r="I302" s="67">
        <f t="shared" si="137"/>
        <v>0</v>
      </c>
      <c r="J302" s="153"/>
      <c r="K302" s="135">
        <v>0.0</v>
      </c>
      <c r="L302" s="94">
        <f t="shared" si="138"/>
        <v>0</v>
      </c>
      <c r="M302" s="95">
        <f t="shared" si="139"/>
        <v>0</v>
      </c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75" customHeight="1">
      <c r="A303" s="61"/>
      <c r="B303" s="62" t="s">
        <v>360</v>
      </c>
      <c r="C303" s="68" t="s">
        <v>52</v>
      </c>
      <c r="D303" s="63" t="s">
        <v>385</v>
      </c>
      <c r="E303" s="64">
        <v>6.0</v>
      </c>
      <c r="F303" s="64">
        <v>1.0</v>
      </c>
      <c r="G303" s="65" t="s">
        <v>26</v>
      </c>
      <c r="H303" s="93"/>
      <c r="I303" s="67">
        <f t="shared" si="137"/>
        <v>0</v>
      </c>
      <c r="J303" s="153"/>
      <c r="K303" s="135">
        <v>0.0</v>
      </c>
      <c r="L303" s="94">
        <f t="shared" si="138"/>
        <v>0</v>
      </c>
      <c r="M303" s="95">
        <f t="shared" si="139"/>
        <v>0</v>
      </c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75" customHeight="1">
      <c r="A304" s="61"/>
      <c r="B304" s="181"/>
      <c r="C304" s="62" t="s">
        <v>306</v>
      </c>
      <c r="D304" s="63" t="s">
        <v>386</v>
      </c>
      <c r="E304" s="154" t="s">
        <v>356</v>
      </c>
      <c r="F304" s="64">
        <v>1.0</v>
      </c>
      <c r="G304" s="62" t="s">
        <v>26</v>
      </c>
      <c r="H304" s="93"/>
      <c r="I304" s="67">
        <f t="shared" si="137"/>
        <v>0</v>
      </c>
      <c r="J304" s="153"/>
      <c r="K304" s="135">
        <v>0.0</v>
      </c>
      <c r="L304" s="94">
        <f t="shared" si="138"/>
        <v>0</v>
      </c>
      <c r="M304" s="95">
        <f t="shared" si="139"/>
        <v>0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75" customHeight="1">
      <c r="A305" s="71"/>
      <c r="B305" s="72"/>
      <c r="C305" s="73"/>
      <c r="D305" s="118"/>
      <c r="E305" s="75"/>
      <c r="F305" s="76"/>
      <c r="G305" s="77"/>
      <c r="H305" s="78"/>
      <c r="I305" s="79"/>
      <c r="J305" s="80"/>
      <c r="K305" s="81"/>
      <c r="L305" s="82"/>
      <c r="M305" s="83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3.5" customHeight="1">
      <c r="A306" s="84">
        <v>800730.0</v>
      </c>
      <c r="B306" s="85" t="s">
        <v>387</v>
      </c>
      <c r="C306" s="99" t="s">
        <v>269</v>
      </c>
      <c r="D306" s="54" t="s">
        <v>388</v>
      </c>
      <c r="E306" s="64">
        <v>6.0</v>
      </c>
      <c r="F306" s="64">
        <v>1.0</v>
      </c>
      <c r="G306" s="65" t="s">
        <v>26</v>
      </c>
      <c r="H306" s="87">
        <v>0.0</v>
      </c>
      <c r="I306" s="56">
        <f t="shared" ref="I306:I308" si="140">$H$306*$F$306/F306</f>
        <v>0</v>
      </c>
      <c r="J306" s="89"/>
      <c r="K306" s="90">
        <v>0.0</v>
      </c>
      <c r="L306" s="91">
        <f t="shared" ref="L306:L308" si="141">I306*K306</f>
        <v>0</v>
      </c>
      <c r="M306" s="92">
        <f t="shared" ref="M306:M308" si="142">K306/F306</f>
        <v>0</v>
      </c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3.5" customHeight="1">
      <c r="A307" s="61"/>
      <c r="B307" s="62" t="s">
        <v>389</v>
      </c>
      <c r="C307" s="99" t="s">
        <v>61</v>
      </c>
      <c r="D307" s="63" t="s">
        <v>390</v>
      </c>
      <c r="E307" s="64">
        <v>6.0</v>
      </c>
      <c r="F307" s="64">
        <v>1.0</v>
      </c>
      <c r="G307" s="65" t="s">
        <v>26</v>
      </c>
      <c r="H307" s="126"/>
      <c r="I307" s="67">
        <f t="shared" si="140"/>
        <v>0</v>
      </c>
      <c r="J307" s="153"/>
      <c r="K307" s="135">
        <v>0.0</v>
      </c>
      <c r="L307" s="94">
        <f t="shared" si="141"/>
        <v>0</v>
      </c>
      <c r="M307" s="95">
        <f t="shared" si="142"/>
        <v>0</v>
      </c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3.5" customHeight="1">
      <c r="A308" s="61"/>
      <c r="B308" s="62"/>
      <c r="C308" s="194" t="s">
        <v>52</v>
      </c>
      <c r="D308" s="63" t="s">
        <v>391</v>
      </c>
      <c r="E308" s="64">
        <v>12.0</v>
      </c>
      <c r="F308" s="64">
        <v>1.0</v>
      </c>
      <c r="G308" s="65" t="s">
        <v>26</v>
      </c>
      <c r="H308" s="108"/>
      <c r="I308" s="67">
        <f t="shared" si="140"/>
        <v>0</v>
      </c>
      <c r="J308" s="153"/>
      <c r="K308" s="135">
        <v>0.0</v>
      </c>
      <c r="L308" s="94">
        <f t="shared" si="141"/>
        <v>0</v>
      </c>
      <c r="M308" s="95">
        <f t="shared" si="142"/>
        <v>0</v>
      </c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75" customHeight="1">
      <c r="A309" s="61"/>
      <c r="B309" s="186"/>
      <c r="C309" s="195"/>
      <c r="D309" s="63"/>
      <c r="E309" s="64"/>
      <c r="F309" s="64"/>
      <c r="G309" s="65"/>
      <c r="H309" s="93"/>
      <c r="I309" s="67"/>
      <c r="J309" s="68"/>
      <c r="K309" s="69"/>
      <c r="L309" s="69"/>
      <c r="M309" s="95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3.5" customHeight="1">
      <c r="A310" s="71"/>
      <c r="B310" s="72"/>
      <c r="C310" s="73"/>
      <c r="D310" s="143"/>
      <c r="E310" s="75"/>
      <c r="F310" s="76"/>
      <c r="G310" s="77"/>
      <c r="H310" s="78"/>
      <c r="I310" s="96"/>
      <c r="J310" s="97"/>
      <c r="K310" s="82"/>
      <c r="L310" s="82"/>
      <c r="M310" s="83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3.5" customHeight="1">
      <c r="A311" s="145">
        <v>800740.0</v>
      </c>
      <c r="B311" s="146" t="s">
        <v>392</v>
      </c>
      <c r="C311" s="99" t="s">
        <v>269</v>
      </c>
      <c r="D311" s="118" t="s">
        <v>393</v>
      </c>
      <c r="E311" s="147">
        <v>6.0</v>
      </c>
      <c r="F311" s="147">
        <v>1.0</v>
      </c>
      <c r="G311" s="65" t="s">
        <v>26</v>
      </c>
      <c r="H311" s="87">
        <v>0.0</v>
      </c>
      <c r="I311" s="109">
        <f t="shared" ref="I311:I314" si="143">$H$311*$F$311/F311</f>
        <v>0</v>
      </c>
      <c r="J311" s="162"/>
      <c r="K311" s="163">
        <v>0.0</v>
      </c>
      <c r="L311" s="94">
        <f t="shared" ref="L311:L314" si="144">I311*K311</f>
        <v>0</v>
      </c>
      <c r="M311" s="95">
        <f t="shared" ref="M311:M314" si="145">K311/F311</f>
        <v>0</v>
      </c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75" customHeight="1">
      <c r="A312" s="61"/>
      <c r="B312" s="62" t="s">
        <v>394</v>
      </c>
      <c r="C312" s="117" t="s">
        <v>61</v>
      </c>
      <c r="D312" s="125">
        <v>1061707.0</v>
      </c>
      <c r="E312" s="64">
        <v>6.0</v>
      </c>
      <c r="F312" s="64">
        <v>1.0</v>
      </c>
      <c r="G312" s="65" t="s">
        <v>26</v>
      </c>
      <c r="H312" s="66"/>
      <c r="I312" s="67">
        <f t="shared" si="143"/>
        <v>0</v>
      </c>
      <c r="J312" s="153"/>
      <c r="K312" s="135">
        <v>0.0</v>
      </c>
      <c r="L312" s="94">
        <f t="shared" si="144"/>
        <v>0</v>
      </c>
      <c r="M312" s="95">
        <f t="shared" si="145"/>
        <v>0</v>
      </c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75" customHeight="1">
      <c r="A313" s="61"/>
      <c r="B313" s="115"/>
      <c r="C313" s="68" t="s">
        <v>52</v>
      </c>
      <c r="D313" s="64" t="s">
        <v>395</v>
      </c>
      <c r="E313" s="196" t="s">
        <v>363</v>
      </c>
      <c r="F313" s="180">
        <v>1.0</v>
      </c>
      <c r="G313" s="65" t="s">
        <v>26</v>
      </c>
      <c r="H313" s="108"/>
      <c r="I313" s="67">
        <f t="shared" si="143"/>
        <v>0</v>
      </c>
      <c r="J313" s="153"/>
      <c r="K313" s="135">
        <v>0.0</v>
      </c>
      <c r="L313" s="94">
        <f t="shared" si="144"/>
        <v>0</v>
      </c>
      <c r="M313" s="95">
        <f t="shared" si="145"/>
        <v>0</v>
      </c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75" customHeight="1">
      <c r="A314" s="61"/>
      <c r="B314" s="115"/>
      <c r="C314" s="65" t="s">
        <v>306</v>
      </c>
      <c r="D314" s="86" t="s">
        <v>396</v>
      </c>
      <c r="E314" s="197" t="s">
        <v>188</v>
      </c>
      <c r="F314" s="198">
        <v>1.0</v>
      </c>
      <c r="G314" s="100" t="s">
        <v>26</v>
      </c>
      <c r="H314" s="108"/>
      <c r="I314" s="67">
        <f t="shared" si="143"/>
        <v>0</v>
      </c>
      <c r="J314" s="153"/>
      <c r="K314" s="135">
        <v>0.0</v>
      </c>
      <c r="L314" s="94">
        <f t="shared" si="144"/>
        <v>0</v>
      </c>
      <c r="M314" s="95">
        <f t="shared" si="145"/>
        <v>0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75" customHeight="1">
      <c r="A315" s="71"/>
      <c r="B315" s="72"/>
      <c r="C315" s="77"/>
      <c r="D315" s="118"/>
      <c r="E315" s="34"/>
      <c r="F315" s="33"/>
      <c r="G315" s="199"/>
      <c r="H315" s="78"/>
      <c r="I315" s="79"/>
      <c r="J315" s="80"/>
      <c r="K315" s="81"/>
      <c r="L315" s="82"/>
      <c r="M315" s="83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3.5" customHeight="1">
      <c r="A316" s="84">
        <v>800750.0</v>
      </c>
      <c r="B316" s="85" t="s">
        <v>397</v>
      </c>
      <c r="C316" s="99" t="s">
        <v>269</v>
      </c>
      <c r="D316" s="54" t="s">
        <v>398</v>
      </c>
      <c r="E316" s="64">
        <v>6.0</v>
      </c>
      <c r="F316" s="64">
        <v>1.0</v>
      </c>
      <c r="G316" s="65" t="s">
        <v>26</v>
      </c>
      <c r="H316" s="87">
        <v>0.0</v>
      </c>
      <c r="I316" s="56">
        <f t="shared" ref="I316:I319" si="146">$H$316*$F$316/F316</f>
        <v>0</v>
      </c>
      <c r="J316" s="89"/>
      <c r="K316" s="90">
        <v>0.0</v>
      </c>
      <c r="L316" s="91">
        <f t="shared" ref="L316:L319" si="147">I316*K316</f>
        <v>0</v>
      </c>
      <c r="M316" s="92">
        <f t="shared" ref="M316:M319" si="148">K316/F316</f>
        <v>0</v>
      </c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3.5" customHeight="1">
      <c r="A317" s="61"/>
      <c r="B317" s="62" t="s">
        <v>399</v>
      </c>
      <c r="C317" s="117" t="s">
        <v>61</v>
      </c>
      <c r="D317" s="125">
        <v>1062707.0</v>
      </c>
      <c r="E317" s="119">
        <v>6.0</v>
      </c>
      <c r="F317" s="119">
        <v>1.0</v>
      </c>
      <c r="G317" s="65" t="s">
        <v>26</v>
      </c>
      <c r="H317" s="126"/>
      <c r="I317" s="79">
        <f t="shared" si="146"/>
        <v>0</v>
      </c>
      <c r="J317" s="155"/>
      <c r="K317" s="156">
        <v>0.0</v>
      </c>
      <c r="L317" s="94">
        <f t="shared" si="147"/>
        <v>0</v>
      </c>
      <c r="M317" s="95">
        <f t="shared" si="148"/>
        <v>0</v>
      </c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3.5" customHeight="1">
      <c r="A318" s="61"/>
      <c r="B318" s="115"/>
      <c r="C318" s="68" t="s">
        <v>52</v>
      </c>
      <c r="D318" s="64" t="s">
        <v>400</v>
      </c>
      <c r="E318" s="200" t="s">
        <v>363</v>
      </c>
      <c r="F318" s="180">
        <v>1.0</v>
      </c>
      <c r="G318" s="65" t="s">
        <v>26</v>
      </c>
      <c r="H318" s="108"/>
      <c r="I318" s="79">
        <f t="shared" si="146"/>
        <v>0</v>
      </c>
      <c r="J318" s="155"/>
      <c r="K318" s="156">
        <v>0.0</v>
      </c>
      <c r="L318" s="94">
        <f t="shared" si="147"/>
        <v>0</v>
      </c>
      <c r="M318" s="95">
        <f t="shared" si="148"/>
        <v>0</v>
      </c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3.5" customHeight="1">
      <c r="A319" s="61"/>
      <c r="B319" s="115"/>
      <c r="C319" s="65" t="s">
        <v>306</v>
      </c>
      <c r="D319" s="86" t="s">
        <v>401</v>
      </c>
      <c r="E319" s="197" t="s">
        <v>402</v>
      </c>
      <c r="F319" s="201">
        <v>1.0</v>
      </c>
      <c r="G319" s="198" t="s">
        <v>26</v>
      </c>
      <c r="H319" s="108"/>
      <c r="I319" s="79">
        <f t="shared" si="146"/>
        <v>0</v>
      </c>
      <c r="J319" s="155"/>
      <c r="K319" s="156">
        <v>0.0</v>
      </c>
      <c r="L319" s="94">
        <f t="shared" si="147"/>
        <v>0</v>
      </c>
      <c r="M319" s="95">
        <f t="shared" si="148"/>
        <v>0</v>
      </c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3.5" customHeight="1">
      <c r="A320" s="71"/>
      <c r="B320" s="72"/>
      <c r="C320" s="77"/>
      <c r="D320" s="143"/>
      <c r="E320" s="34"/>
      <c r="F320" s="202"/>
      <c r="G320" s="33"/>
      <c r="H320" s="78"/>
      <c r="I320" s="203"/>
      <c r="J320" s="199"/>
      <c r="K320" s="158"/>
      <c r="L320" s="158"/>
      <c r="M320" s="159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3.5" customHeight="1">
      <c r="A321" s="51">
        <v>800760.0</v>
      </c>
      <c r="B321" s="52" t="s">
        <v>403</v>
      </c>
      <c r="C321" s="99" t="s">
        <v>269</v>
      </c>
      <c r="D321" s="98" t="s">
        <v>404</v>
      </c>
      <c r="E321" s="54">
        <v>6.0</v>
      </c>
      <c r="F321" s="54">
        <v>1.0</v>
      </c>
      <c r="G321" s="65" t="s">
        <v>26</v>
      </c>
      <c r="H321" s="55">
        <v>0.0</v>
      </c>
      <c r="I321" s="56">
        <f t="shared" ref="I321:I324" si="149">$H$321*$F$321/F321</f>
        <v>0</v>
      </c>
      <c r="J321" s="57"/>
      <c r="K321" s="58">
        <v>0.0</v>
      </c>
      <c r="L321" s="91">
        <f t="shared" ref="L321:L324" si="150">I321*K321</f>
        <v>0</v>
      </c>
      <c r="M321" s="92">
        <f t="shared" ref="M321:M324" si="151">K321/F321</f>
        <v>0</v>
      </c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75" customHeight="1">
      <c r="A322" s="61"/>
      <c r="B322" s="62" t="s">
        <v>405</v>
      </c>
      <c r="C322" s="117" t="s">
        <v>61</v>
      </c>
      <c r="D322" s="125">
        <v>1197008.0</v>
      </c>
      <c r="E322" s="119">
        <v>6.0</v>
      </c>
      <c r="F322" s="119">
        <v>1.0</v>
      </c>
      <c r="G322" s="65" t="s">
        <v>26</v>
      </c>
      <c r="H322" s="66"/>
      <c r="I322" s="67">
        <f t="shared" si="149"/>
        <v>0</v>
      </c>
      <c r="J322" s="153"/>
      <c r="K322" s="135">
        <v>0.0</v>
      </c>
      <c r="L322" s="94">
        <f t="shared" si="150"/>
        <v>0</v>
      </c>
      <c r="M322" s="95">
        <f t="shared" si="151"/>
        <v>0</v>
      </c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75" customHeight="1">
      <c r="A323" s="61"/>
      <c r="B323" s="115"/>
      <c r="C323" s="68" t="s">
        <v>52</v>
      </c>
      <c r="D323" s="64" t="s">
        <v>406</v>
      </c>
      <c r="E323" s="200" t="s">
        <v>363</v>
      </c>
      <c r="F323" s="180">
        <v>1.0</v>
      </c>
      <c r="G323" s="65" t="s">
        <v>26</v>
      </c>
      <c r="H323" s="108"/>
      <c r="I323" s="67">
        <f t="shared" si="149"/>
        <v>0</v>
      </c>
      <c r="J323" s="153"/>
      <c r="K323" s="135">
        <v>0.0</v>
      </c>
      <c r="L323" s="94">
        <f t="shared" si="150"/>
        <v>0</v>
      </c>
      <c r="M323" s="95">
        <f t="shared" si="151"/>
        <v>0</v>
      </c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75" customHeight="1">
      <c r="A324" s="61"/>
      <c r="B324" s="115"/>
      <c r="C324" s="65" t="s">
        <v>306</v>
      </c>
      <c r="D324" s="86" t="s">
        <v>407</v>
      </c>
      <c r="E324" s="197" t="s">
        <v>363</v>
      </c>
      <c r="F324" s="198">
        <v>1.0</v>
      </c>
      <c r="G324" s="100" t="s">
        <v>26</v>
      </c>
      <c r="H324" s="108"/>
      <c r="I324" s="67">
        <f t="shared" si="149"/>
        <v>0</v>
      </c>
      <c r="J324" s="153"/>
      <c r="K324" s="135">
        <v>0.0</v>
      </c>
      <c r="L324" s="94">
        <f t="shared" si="150"/>
        <v>0</v>
      </c>
      <c r="M324" s="95">
        <f t="shared" si="151"/>
        <v>0</v>
      </c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75" customHeight="1">
      <c r="A325" s="71"/>
      <c r="B325" s="72"/>
      <c r="C325" s="77"/>
      <c r="D325" s="118"/>
      <c r="E325" s="34"/>
      <c r="F325" s="33"/>
      <c r="G325" s="199"/>
      <c r="H325" s="78"/>
      <c r="I325" s="79"/>
      <c r="J325" s="80"/>
      <c r="K325" s="81"/>
      <c r="L325" s="82"/>
      <c r="M325" s="83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3.5" customHeight="1">
      <c r="A326" s="84">
        <v>800770.0</v>
      </c>
      <c r="B326" s="85" t="s">
        <v>408</v>
      </c>
      <c r="C326" s="99" t="s">
        <v>269</v>
      </c>
      <c r="D326" s="54" t="s">
        <v>409</v>
      </c>
      <c r="E326" s="64">
        <v>6.0</v>
      </c>
      <c r="F326" s="64">
        <v>1.0</v>
      </c>
      <c r="G326" s="65" t="s">
        <v>26</v>
      </c>
      <c r="H326" s="87">
        <v>0.0</v>
      </c>
      <c r="I326" s="56">
        <f t="shared" ref="I326:I329" si="152">$H$326*$F$326/F326</f>
        <v>0</v>
      </c>
      <c r="J326" s="89"/>
      <c r="K326" s="90">
        <v>0.0</v>
      </c>
      <c r="L326" s="91">
        <f t="shared" ref="L326:L329" si="153">I326*K326</f>
        <v>0</v>
      </c>
      <c r="M326" s="92">
        <f t="shared" ref="M326:M329" si="154">K326/F326</f>
        <v>0</v>
      </c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3.5" customHeight="1">
      <c r="A327" s="61"/>
      <c r="B327" s="62" t="s">
        <v>405</v>
      </c>
      <c r="C327" s="117" t="s">
        <v>61</v>
      </c>
      <c r="D327" s="125">
        <v>1197105.0</v>
      </c>
      <c r="E327" s="119">
        <v>6.0</v>
      </c>
      <c r="F327" s="119">
        <v>1.0</v>
      </c>
      <c r="G327" s="65" t="s">
        <v>26</v>
      </c>
      <c r="H327" s="126"/>
      <c r="I327" s="67">
        <f t="shared" si="152"/>
        <v>0</v>
      </c>
      <c r="J327" s="153"/>
      <c r="K327" s="135">
        <v>0.0</v>
      </c>
      <c r="L327" s="94">
        <f t="shared" si="153"/>
        <v>0</v>
      </c>
      <c r="M327" s="95">
        <f t="shared" si="154"/>
        <v>0</v>
      </c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3.5" customHeight="1">
      <c r="A328" s="61"/>
      <c r="B328" s="115"/>
      <c r="C328" s="68" t="s">
        <v>52</v>
      </c>
      <c r="D328" s="64" t="s">
        <v>410</v>
      </c>
      <c r="E328" s="200" t="s">
        <v>363</v>
      </c>
      <c r="F328" s="180">
        <v>1.0</v>
      </c>
      <c r="G328" s="65" t="s">
        <v>26</v>
      </c>
      <c r="H328" s="108"/>
      <c r="I328" s="67">
        <f t="shared" si="152"/>
        <v>0</v>
      </c>
      <c r="J328" s="153"/>
      <c r="K328" s="135">
        <v>0.0</v>
      </c>
      <c r="L328" s="94">
        <f t="shared" si="153"/>
        <v>0</v>
      </c>
      <c r="M328" s="95">
        <f t="shared" si="154"/>
        <v>0</v>
      </c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3.5" customHeight="1">
      <c r="A329" s="61"/>
      <c r="B329" s="115"/>
      <c r="C329" s="65" t="s">
        <v>306</v>
      </c>
      <c r="D329" s="86" t="s">
        <v>411</v>
      </c>
      <c r="E329" s="197" t="s">
        <v>188</v>
      </c>
      <c r="F329" s="198">
        <v>1.0</v>
      </c>
      <c r="G329" s="100" t="s">
        <v>26</v>
      </c>
      <c r="H329" s="108"/>
      <c r="I329" s="67">
        <f t="shared" si="152"/>
        <v>0</v>
      </c>
      <c r="J329" s="153"/>
      <c r="K329" s="135">
        <v>0.0</v>
      </c>
      <c r="L329" s="94">
        <f t="shared" si="153"/>
        <v>0</v>
      </c>
      <c r="M329" s="95">
        <f t="shared" si="154"/>
        <v>0</v>
      </c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3.5" customHeight="1">
      <c r="A330" s="71"/>
      <c r="B330" s="72"/>
      <c r="C330" s="77"/>
      <c r="D330" s="143"/>
      <c r="E330" s="34"/>
      <c r="F330" s="33"/>
      <c r="G330" s="199"/>
      <c r="H330" s="78"/>
      <c r="I330" s="96"/>
      <c r="J330" s="97"/>
      <c r="K330" s="82"/>
      <c r="L330" s="82"/>
      <c r="M330" s="83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3.5" customHeight="1">
      <c r="A331" s="51">
        <v>800780.0</v>
      </c>
      <c r="B331" s="52" t="s">
        <v>412</v>
      </c>
      <c r="C331" s="53" t="s">
        <v>269</v>
      </c>
      <c r="D331" s="98" t="s">
        <v>413</v>
      </c>
      <c r="E331" s="54">
        <v>6.0</v>
      </c>
      <c r="F331" s="54">
        <v>1.0</v>
      </c>
      <c r="G331" s="65" t="s">
        <v>26</v>
      </c>
      <c r="H331" s="55">
        <v>0.0</v>
      </c>
      <c r="I331" s="56">
        <f t="shared" ref="I331:I334" si="155">$H$331*$F$331/F331</f>
        <v>0</v>
      </c>
      <c r="J331" s="57"/>
      <c r="K331" s="58">
        <v>0.0</v>
      </c>
      <c r="L331" s="91">
        <f t="shared" ref="L331:L334" si="156">I331*K331</f>
        <v>0</v>
      </c>
      <c r="M331" s="92">
        <f t="shared" ref="M331:M334" si="157">K331/F331</f>
        <v>0</v>
      </c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75" customHeight="1">
      <c r="A332" s="61"/>
      <c r="B332" s="62" t="s">
        <v>405</v>
      </c>
      <c r="C332" s="117" t="s">
        <v>61</v>
      </c>
      <c r="D332" s="125">
        <v>1197260.0</v>
      </c>
      <c r="E332" s="119">
        <v>6.0</v>
      </c>
      <c r="F332" s="119">
        <v>1.0</v>
      </c>
      <c r="G332" s="65" t="s">
        <v>26</v>
      </c>
      <c r="H332" s="66"/>
      <c r="I332" s="67">
        <f t="shared" si="155"/>
        <v>0</v>
      </c>
      <c r="J332" s="153"/>
      <c r="K332" s="135">
        <v>0.0</v>
      </c>
      <c r="L332" s="94">
        <f t="shared" si="156"/>
        <v>0</v>
      </c>
      <c r="M332" s="95">
        <f t="shared" si="157"/>
        <v>0</v>
      </c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75" customHeight="1">
      <c r="A333" s="61"/>
      <c r="B333" s="115"/>
      <c r="C333" s="62" t="s">
        <v>52</v>
      </c>
      <c r="D333" s="64" t="s">
        <v>414</v>
      </c>
      <c r="E333" s="200" t="s">
        <v>356</v>
      </c>
      <c r="F333" s="180">
        <v>1.0</v>
      </c>
      <c r="G333" s="68" t="s">
        <v>26</v>
      </c>
      <c r="H333" s="108"/>
      <c r="I333" s="67">
        <f t="shared" si="155"/>
        <v>0</v>
      </c>
      <c r="J333" s="153"/>
      <c r="K333" s="135">
        <v>0.0</v>
      </c>
      <c r="L333" s="94">
        <f t="shared" si="156"/>
        <v>0</v>
      </c>
      <c r="M333" s="95">
        <f t="shared" si="157"/>
        <v>0</v>
      </c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75" customHeight="1">
      <c r="A334" s="61"/>
      <c r="B334" s="115"/>
      <c r="C334" s="62" t="s">
        <v>306</v>
      </c>
      <c r="D334" s="63" t="s">
        <v>415</v>
      </c>
      <c r="E334" s="200" t="s">
        <v>188</v>
      </c>
      <c r="F334" s="180">
        <v>1.0</v>
      </c>
      <c r="G334" s="68" t="s">
        <v>26</v>
      </c>
      <c r="H334" s="108"/>
      <c r="I334" s="67">
        <f t="shared" si="155"/>
        <v>0</v>
      </c>
      <c r="J334" s="153"/>
      <c r="K334" s="135">
        <v>0.0</v>
      </c>
      <c r="L334" s="94">
        <f t="shared" si="156"/>
        <v>0</v>
      </c>
      <c r="M334" s="95">
        <f t="shared" si="157"/>
        <v>0</v>
      </c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75" customHeight="1">
      <c r="A335" s="71"/>
      <c r="B335" s="157"/>
      <c r="C335" s="204"/>
      <c r="D335" s="143"/>
      <c r="E335" s="34"/>
      <c r="F335" s="33"/>
      <c r="G335" s="199"/>
      <c r="H335" s="205"/>
      <c r="I335" s="206"/>
      <c r="J335" s="199"/>
      <c r="K335" s="111"/>
      <c r="L335" s="111"/>
      <c r="M335" s="11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3.5" customHeight="1">
      <c r="A336" s="84">
        <v>800781.0</v>
      </c>
      <c r="B336" s="151" t="s">
        <v>416</v>
      </c>
      <c r="C336" s="99" t="s">
        <v>269</v>
      </c>
      <c r="D336" s="147" t="s">
        <v>417</v>
      </c>
      <c r="E336" s="147">
        <v>6.0</v>
      </c>
      <c r="F336" s="147">
        <v>1.0</v>
      </c>
      <c r="G336" s="65" t="s">
        <v>26</v>
      </c>
      <c r="H336" s="87">
        <v>0.0</v>
      </c>
      <c r="I336" s="152">
        <f>$H$336*$F$336/F336</f>
        <v>0</v>
      </c>
      <c r="J336" s="149"/>
      <c r="K336" s="90">
        <v>0.0</v>
      </c>
      <c r="L336" s="91">
        <f>I336*K336</f>
        <v>0</v>
      </c>
      <c r="M336" s="92">
        <f>K336/F336</f>
        <v>0</v>
      </c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3.5" customHeight="1">
      <c r="A337" s="61" t="s">
        <v>418</v>
      </c>
      <c r="B337" s="116" t="s">
        <v>419</v>
      </c>
      <c r="C337" s="99"/>
      <c r="D337" s="63"/>
      <c r="E337" s="64"/>
      <c r="F337" s="64"/>
      <c r="G337" s="65"/>
      <c r="H337" s="126"/>
      <c r="I337" s="79"/>
      <c r="J337" s="207"/>
      <c r="K337" s="81"/>
      <c r="L337" s="111"/>
      <c r="M337" s="95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3.5" customHeight="1">
      <c r="A338" s="101"/>
      <c r="B338" s="62" t="s">
        <v>420</v>
      </c>
      <c r="C338" s="99"/>
      <c r="D338" s="63"/>
      <c r="E338" s="64"/>
      <c r="F338" s="64"/>
      <c r="G338" s="65"/>
      <c r="H338" s="126"/>
      <c r="I338" s="67"/>
      <c r="J338" s="68"/>
      <c r="K338" s="69"/>
      <c r="L338" s="69"/>
      <c r="M338" s="70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0" customHeight="1">
      <c r="A339" s="101"/>
      <c r="B339" s="62" t="s">
        <v>421</v>
      </c>
      <c r="C339" s="99"/>
      <c r="D339" s="63"/>
      <c r="E339" s="64"/>
      <c r="F339" s="64"/>
      <c r="G339" s="65"/>
      <c r="H339" s="93"/>
      <c r="I339" s="140"/>
      <c r="J339" s="100"/>
      <c r="K339" s="94"/>
      <c r="L339" s="94"/>
      <c r="M339" s="95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3.5" customHeight="1">
      <c r="A340" s="71"/>
      <c r="B340" s="73"/>
      <c r="C340" s="73"/>
      <c r="D340" s="143"/>
      <c r="E340" s="75"/>
      <c r="F340" s="76"/>
      <c r="G340" s="77"/>
      <c r="H340" s="78"/>
      <c r="I340" s="96"/>
      <c r="J340" s="97"/>
      <c r="K340" s="82"/>
      <c r="L340" s="82"/>
      <c r="M340" s="83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3.5" customHeight="1">
      <c r="A341" s="51">
        <v>800782.0</v>
      </c>
      <c r="B341" s="52" t="s">
        <v>364</v>
      </c>
      <c r="C341" s="99" t="s">
        <v>269</v>
      </c>
      <c r="D341" s="147" t="s">
        <v>422</v>
      </c>
      <c r="E341" s="54">
        <v>6.0</v>
      </c>
      <c r="F341" s="54">
        <v>1.0</v>
      </c>
      <c r="G341" s="65" t="s">
        <v>26</v>
      </c>
      <c r="H341" s="55">
        <v>0.0</v>
      </c>
      <c r="I341" s="131">
        <f>$H$341*$F$341/F341</f>
        <v>0</v>
      </c>
      <c r="J341" s="57"/>
      <c r="K341" s="58">
        <v>0.0</v>
      </c>
      <c r="L341" s="91">
        <f>I341*K341</f>
        <v>0</v>
      </c>
      <c r="M341" s="92">
        <f>K341/F341</f>
        <v>0</v>
      </c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75" customHeight="1">
      <c r="A342" s="61" t="s">
        <v>418</v>
      </c>
      <c r="B342" s="116" t="s">
        <v>423</v>
      </c>
      <c r="C342" s="99"/>
      <c r="D342" s="63"/>
      <c r="E342" s="64"/>
      <c r="F342" s="64"/>
      <c r="G342" s="65"/>
      <c r="H342" s="126"/>
      <c r="I342" s="67"/>
      <c r="J342" s="208"/>
      <c r="K342" s="69"/>
      <c r="L342" s="94"/>
      <c r="M342" s="95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75" customHeight="1">
      <c r="A343" s="61"/>
      <c r="B343" s="62" t="s">
        <v>420</v>
      </c>
      <c r="C343" s="209"/>
      <c r="D343" s="125"/>
      <c r="E343" s="119"/>
      <c r="F343" s="119"/>
      <c r="G343" s="103"/>
      <c r="H343" s="93"/>
      <c r="I343" s="109"/>
      <c r="J343" s="80"/>
      <c r="K343" s="81"/>
      <c r="L343" s="81"/>
      <c r="M343" s="120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75" customHeight="1">
      <c r="A344" s="61"/>
      <c r="B344" s="62" t="s">
        <v>424</v>
      </c>
      <c r="C344" s="127"/>
      <c r="D344" s="64"/>
      <c r="E344" s="64"/>
      <c r="F344" s="64"/>
      <c r="G344" s="62"/>
      <c r="H344" s="108"/>
      <c r="I344" s="67"/>
      <c r="J344" s="68"/>
      <c r="K344" s="69"/>
      <c r="L344" s="69"/>
      <c r="M344" s="70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75" customHeight="1">
      <c r="A345" s="71"/>
      <c r="B345" s="183"/>
      <c r="C345" s="73"/>
      <c r="D345" s="144"/>
      <c r="E345" s="75"/>
      <c r="F345" s="76"/>
      <c r="G345" s="77"/>
      <c r="H345" s="78"/>
      <c r="I345" s="109"/>
      <c r="J345" s="110"/>
      <c r="K345" s="111"/>
      <c r="L345" s="158"/>
      <c r="M345" s="159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3.5" customHeight="1">
      <c r="A346" s="84">
        <v>800783.0</v>
      </c>
      <c r="B346" s="52" t="s">
        <v>369</v>
      </c>
      <c r="C346" s="99" t="s">
        <v>269</v>
      </c>
      <c r="D346" s="147" t="s">
        <v>425</v>
      </c>
      <c r="E346" s="64">
        <v>6.0</v>
      </c>
      <c r="F346" s="64">
        <v>1.0</v>
      </c>
      <c r="G346" s="65" t="s">
        <v>26</v>
      </c>
      <c r="H346" s="87">
        <v>0.0</v>
      </c>
      <c r="I346" s="131">
        <f>$H$346*$F$346/F346</f>
        <v>0</v>
      </c>
      <c r="J346" s="89"/>
      <c r="K346" s="90">
        <v>0.0</v>
      </c>
      <c r="L346" s="91">
        <f>I346*K346</f>
        <v>0</v>
      </c>
      <c r="M346" s="92">
        <f>K346/F346</f>
        <v>0</v>
      </c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3.5" customHeight="1">
      <c r="A347" s="61" t="s">
        <v>418</v>
      </c>
      <c r="B347" s="116" t="s">
        <v>426</v>
      </c>
      <c r="C347" s="99"/>
      <c r="D347" s="63"/>
      <c r="E347" s="64"/>
      <c r="F347" s="64"/>
      <c r="G347" s="65"/>
      <c r="H347" s="126"/>
      <c r="I347" s="67"/>
      <c r="J347" s="208"/>
      <c r="K347" s="69"/>
      <c r="L347" s="94"/>
      <c r="M347" s="95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75" customHeight="1">
      <c r="A348" s="61"/>
      <c r="B348" s="62" t="s">
        <v>420</v>
      </c>
      <c r="C348" s="116"/>
      <c r="D348" s="125"/>
      <c r="E348" s="119"/>
      <c r="F348" s="119"/>
      <c r="G348" s="65"/>
      <c r="H348" s="93"/>
      <c r="I348" s="109"/>
      <c r="J348" s="80"/>
      <c r="K348" s="81"/>
      <c r="L348" s="81"/>
      <c r="M348" s="11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75" customHeight="1">
      <c r="A349" s="61"/>
      <c r="B349" s="62" t="s">
        <v>424</v>
      </c>
      <c r="C349" s="62"/>
      <c r="D349" s="64"/>
      <c r="E349" s="64"/>
      <c r="F349" s="64"/>
      <c r="G349" s="99"/>
      <c r="H349" s="108"/>
      <c r="I349" s="67"/>
      <c r="J349" s="68"/>
      <c r="K349" s="69"/>
      <c r="L349" s="69"/>
      <c r="M349" s="70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3.5" customHeight="1">
      <c r="A350" s="71"/>
      <c r="B350" s="72"/>
      <c r="C350" s="73"/>
      <c r="D350" s="143"/>
      <c r="E350" s="75"/>
      <c r="F350" s="76"/>
      <c r="G350" s="77"/>
      <c r="H350" s="78"/>
      <c r="I350" s="96"/>
      <c r="J350" s="97"/>
      <c r="K350" s="82"/>
      <c r="L350" s="82"/>
      <c r="M350" s="83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3.5" customHeight="1">
      <c r="A351" s="145">
        <v>800784.0</v>
      </c>
      <c r="B351" s="146" t="s">
        <v>373</v>
      </c>
      <c r="C351" s="99" t="s">
        <v>269</v>
      </c>
      <c r="D351" s="147" t="s">
        <v>427</v>
      </c>
      <c r="E351" s="147">
        <v>6.0</v>
      </c>
      <c r="F351" s="147">
        <v>1.0</v>
      </c>
      <c r="G351" s="65" t="s">
        <v>26</v>
      </c>
      <c r="H351" s="87">
        <v>0.0</v>
      </c>
      <c r="I351" s="152">
        <f>$H$351*$F$351/F351</f>
        <v>0</v>
      </c>
      <c r="J351" s="162"/>
      <c r="K351" s="163">
        <v>0.0</v>
      </c>
      <c r="L351" s="94">
        <f>I351*K351</f>
        <v>0</v>
      </c>
      <c r="M351" s="95">
        <f>K351/F351</f>
        <v>0</v>
      </c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75" customHeight="1">
      <c r="A352" s="61" t="s">
        <v>418</v>
      </c>
      <c r="B352" s="116" t="s">
        <v>428</v>
      </c>
      <c r="C352" s="99"/>
      <c r="D352" s="63"/>
      <c r="E352" s="64"/>
      <c r="F352" s="64"/>
      <c r="G352" s="65"/>
      <c r="H352" s="126"/>
      <c r="I352" s="67"/>
      <c r="J352" s="208"/>
      <c r="K352" s="69"/>
      <c r="L352" s="94"/>
      <c r="M352" s="95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75" customHeight="1">
      <c r="A353" s="61"/>
      <c r="B353" s="62" t="s">
        <v>429</v>
      </c>
      <c r="C353" s="116"/>
      <c r="D353" s="125"/>
      <c r="E353" s="119"/>
      <c r="F353" s="119"/>
      <c r="G353" s="103"/>
      <c r="H353" s="93"/>
      <c r="I353" s="109"/>
      <c r="J353" s="80"/>
      <c r="K353" s="81"/>
      <c r="L353" s="81"/>
      <c r="M353" s="120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75" customHeight="1">
      <c r="A354" s="61"/>
      <c r="B354" s="62" t="s">
        <v>430</v>
      </c>
      <c r="C354" s="62"/>
      <c r="D354" s="64"/>
      <c r="E354" s="64"/>
      <c r="F354" s="64"/>
      <c r="G354" s="62"/>
      <c r="H354" s="108"/>
      <c r="I354" s="67"/>
      <c r="J354" s="68"/>
      <c r="K354" s="69"/>
      <c r="L354" s="69"/>
      <c r="M354" s="70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75" customHeight="1">
      <c r="A355" s="71"/>
      <c r="B355" s="183"/>
      <c r="C355" s="73"/>
      <c r="D355" s="143"/>
      <c r="E355" s="75"/>
      <c r="F355" s="76"/>
      <c r="G355" s="77"/>
      <c r="H355" s="78"/>
      <c r="I355" s="96"/>
      <c r="J355" s="97"/>
      <c r="K355" s="82"/>
      <c r="L355" s="82"/>
      <c r="M355" s="83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3.5" customHeight="1">
      <c r="A356" s="84">
        <v>800785.0</v>
      </c>
      <c r="B356" s="146" t="s">
        <v>377</v>
      </c>
      <c r="C356" s="99" t="s">
        <v>269</v>
      </c>
      <c r="D356" s="147" t="s">
        <v>431</v>
      </c>
      <c r="E356" s="147">
        <v>6.0</v>
      </c>
      <c r="F356" s="147">
        <v>1.0</v>
      </c>
      <c r="G356" s="65" t="s">
        <v>26</v>
      </c>
      <c r="H356" s="87">
        <v>0.0</v>
      </c>
      <c r="I356" s="152">
        <f>$H$356*$F$356/F356</f>
        <v>0</v>
      </c>
      <c r="J356" s="149"/>
      <c r="K356" s="150">
        <v>0.0</v>
      </c>
      <c r="L356" s="94">
        <f>I356*K356</f>
        <v>0</v>
      </c>
      <c r="M356" s="95">
        <f>K356/F356</f>
        <v>0</v>
      </c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3.5" customHeight="1">
      <c r="A357" s="61" t="s">
        <v>418</v>
      </c>
      <c r="B357" s="116" t="s">
        <v>432</v>
      </c>
      <c r="C357" s="99"/>
      <c r="D357" s="63"/>
      <c r="E357" s="64"/>
      <c r="F357" s="64"/>
      <c r="G357" s="65"/>
      <c r="H357" s="126"/>
      <c r="I357" s="67"/>
      <c r="J357" s="208"/>
      <c r="K357" s="69"/>
      <c r="L357" s="94"/>
      <c r="M357" s="95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75" customHeight="1">
      <c r="A358" s="61"/>
      <c r="B358" s="62" t="s">
        <v>429</v>
      </c>
      <c r="C358" s="116"/>
      <c r="D358" s="125"/>
      <c r="E358" s="119"/>
      <c r="F358" s="119"/>
      <c r="G358" s="103"/>
      <c r="H358" s="93"/>
      <c r="I358" s="109"/>
      <c r="J358" s="80"/>
      <c r="K358" s="81"/>
      <c r="L358" s="81"/>
      <c r="M358" s="11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75" customHeight="1">
      <c r="A359" s="61"/>
      <c r="B359" s="62" t="s">
        <v>430</v>
      </c>
      <c r="C359" s="62"/>
      <c r="D359" s="64"/>
      <c r="E359" s="64"/>
      <c r="F359" s="64"/>
      <c r="G359" s="62"/>
      <c r="H359" s="108"/>
      <c r="I359" s="67"/>
      <c r="J359" s="68"/>
      <c r="K359" s="69"/>
      <c r="L359" s="69"/>
      <c r="M359" s="70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3.5" customHeight="1">
      <c r="A360" s="71"/>
      <c r="B360" s="183"/>
      <c r="C360" s="73"/>
      <c r="D360" s="143"/>
      <c r="E360" s="75"/>
      <c r="F360" s="76"/>
      <c r="G360" s="77"/>
      <c r="H360" s="78"/>
      <c r="I360" s="96"/>
      <c r="J360" s="97"/>
      <c r="K360" s="82"/>
      <c r="L360" s="82"/>
      <c r="M360" s="83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3.5" customHeight="1">
      <c r="A361" s="145">
        <v>800786.0</v>
      </c>
      <c r="B361" s="146" t="s">
        <v>382</v>
      </c>
      <c r="C361" s="99" t="s">
        <v>269</v>
      </c>
      <c r="D361" s="147" t="s">
        <v>433</v>
      </c>
      <c r="E361" s="147">
        <v>6.0</v>
      </c>
      <c r="F361" s="147">
        <v>1.0</v>
      </c>
      <c r="G361" s="65" t="s">
        <v>26</v>
      </c>
      <c r="H361" s="192">
        <v>0.0</v>
      </c>
      <c r="I361" s="140">
        <f>$H$361*$F$361/F361</f>
        <v>0</v>
      </c>
      <c r="J361" s="193"/>
      <c r="K361" s="163">
        <v>0.0</v>
      </c>
      <c r="L361" s="94">
        <f>I361*K361</f>
        <v>0</v>
      </c>
      <c r="M361" s="95">
        <f>K361/F361</f>
        <v>0</v>
      </c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75" customHeight="1">
      <c r="A362" s="61" t="s">
        <v>418</v>
      </c>
      <c r="B362" s="116" t="s">
        <v>434</v>
      </c>
      <c r="C362" s="99"/>
      <c r="D362" s="63"/>
      <c r="E362" s="64"/>
      <c r="F362" s="64"/>
      <c r="G362" s="65"/>
      <c r="H362" s="126"/>
      <c r="I362" s="67"/>
      <c r="J362" s="208"/>
      <c r="K362" s="69"/>
      <c r="L362" s="94"/>
      <c r="M362" s="95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75" customHeight="1">
      <c r="A363" s="61"/>
      <c r="B363" s="62" t="s">
        <v>429</v>
      </c>
      <c r="C363" s="116"/>
      <c r="D363" s="125"/>
      <c r="E363" s="119"/>
      <c r="F363" s="119"/>
      <c r="G363" s="103"/>
      <c r="H363" s="93"/>
      <c r="I363" s="109"/>
      <c r="J363" s="80"/>
      <c r="K363" s="81"/>
      <c r="L363" s="81"/>
      <c r="M363" s="120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75" customHeight="1">
      <c r="A364" s="61"/>
      <c r="B364" s="62" t="s">
        <v>430</v>
      </c>
      <c r="C364" s="62"/>
      <c r="D364" s="64"/>
      <c r="E364" s="64"/>
      <c r="F364" s="64"/>
      <c r="G364" s="62"/>
      <c r="H364" s="108"/>
      <c r="I364" s="67"/>
      <c r="J364" s="68"/>
      <c r="K364" s="69"/>
      <c r="L364" s="69"/>
      <c r="M364" s="70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75" customHeight="1">
      <c r="A365" s="71"/>
      <c r="B365" s="183"/>
      <c r="C365" s="73"/>
      <c r="D365" s="118"/>
      <c r="E365" s="75"/>
      <c r="F365" s="76"/>
      <c r="G365" s="77"/>
      <c r="H365" s="78"/>
      <c r="I365" s="79"/>
      <c r="J365" s="80"/>
      <c r="K365" s="81"/>
      <c r="L365" s="82"/>
      <c r="M365" s="83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3.5" customHeight="1">
      <c r="A366" s="51">
        <v>800787.0</v>
      </c>
      <c r="B366" s="52" t="s">
        <v>435</v>
      </c>
      <c r="C366" s="99" t="s">
        <v>269</v>
      </c>
      <c r="D366" s="98" t="s">
        <v>436</v>
      </c>
      <c r="E366" s="54">
        <v>6.0</v>
      </c>
      <c r="F366" s="54">
        <v>1.0</v>
      </c>
      <c r="G366" s="65" t="s">
        <v>26</v>
      </c>
      <c r="H366" s="55">
        <v>0.0</v>
      </c>
      <c r="I366" s="56">
        <f>$H$366*$F$366/F366</f>
        <v>0</v>
      </c>
      <c r="J366" s="57"/>
      <c r="K366" s="58">
        <v>0.0</v>
      </c>
      <c r="L366" s="91">
        <f>I366*K366</f>
        <v>0</v>
      </c>
      <c r="M366" s="92">
        <f>K366/F366</f>
        <v>0</v>
      </c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75" customHeight="1">
      <c r="A367" s="61" t="s">
        <v>418</v>
      </c>
      <c r="B367" s="62" t="s">
        <v>437</v>
      </c>
      <c r="C367" s="99"/>
      <c r="D367" s="63"/>
      <c r="E367" s="64"/>
      <c r="F367" s="64"/>
      <c r="G367" s="65"/>
      <c r="H367" s="126"/>
      <c r="I367" s="67"/>
      <c r="J367" s="208"/>
      <c r="K367" s="69"/>
      <c r="L367" s="94"/>
      <c r="M367" s="95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75" customHeight="1">
      <c r="A368" s="71"/>
      <c r="B368" s="72"/>
      <c r="C368" s="73"/>
      <c r="D368" s="118"/>
      <c r="E368" s="75"/>
      <c r="F368" s="76"/>
      <c r="G368" s="77"/>
      <c r="H368" s="78"/>
      <c r="I368" s="79"/>
      <c r="J368" s="80"/>
      <c r="K368" s="81"/>
      <c r="L368" s="82"/>
      <c r="M368" s="83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3.5" customHeight="1">
      <c r="A369" s="84">
        <v>800788.0</v>
      </c>
      <c r="B369" s="85" t="s">
        <v>438</v>
      </c>
      <c r="C369" s="99" t="s">
        <v>269</v>
      </c>
      <c r="D369" s="98" t="s">
        <v>439</v>
      </c>
      <c r="E369" s="64">
        <v>6.0</v>
      </c>
      <c r="F369" s="64">
        <v>1.0</v>
      </c>
      <c r="G369" s="65" t="s">
        <v>26</v>
      </c>
      <c r="H369" s="87">
        <v>0.0</v>
      </c>
      <c r="I369" s="56">
        <f>$H$369*$F$369/F369</f>
        <v>0</v>
      </c>
      <c r="J369" s="89"/>
      <c r="K369" s="90">
        <v>0.0</v>
      </c>
      <c r="L369" s="91">
        <f>I369*K369</f>
        <v>0</v>
      </c>
      <c r="M369" s="92">
        <f>K369/F369</f>
        <v>0</v>
      </c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3.5" customHeight="1">
      <c r="A370" s="61" t="s">
        <v>418</v>
      </c>
      <c r="B370" s="62" t="s">
        <v>437</v>
      </c>
      <c r="C370" s="99"/>
      <c r="D370" s="63"/>
      <c r="E370" s="64"/>
      <c r="F370" s="64"/>
      <c r="G370" s="65"/>
      <c r="H370" s="126"/>
      <c r="I370" s="67"/>
      <c r="J370" s="208"/>
      <c r="K370" s="69"/>
      <c r="L370" s="94"/>
      <c r="M370" s="95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3.5" customHeight="1">
      <c r="A371" s="71"/>
      <c r="B371" s="72"/>
      <c r="C371" s="73"/>
      <c r="D371" s="143"/>
      <c r="E371" s="75"/>
      <c r="F371" s="76"/>
      <c r="G371" s="77"/>
      <c r="H371" s="78"/>
      <c r="I371" s="96"/>
      <c r="J371" s="97"/>
      <c r="K371" s="82"/>
      <c r="L371" s="82"/>
      <c r="M371" s="83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3.5" customHeight="1">
      <c r="A372" s="51">
        <v>800789.0</v>
      </c>
      <c r="B372" s="52" t="s">
        <v>440</v>
      </c>
      <c r="C372" s="53" t="s">
        <v>269</v>
      </c>
      <c r="D372" s="98" t="s">
        <v>441</v>
      </c>
      <c r="E372" s="54">
        <v>6.0</v>
      </c>
      <c r="F372" s="54">
        <v>1.0</v>
      </c>
      <c r="G372" s="65" t="s">
        <v>26</v>
      </c>
      <c r="H372" s="55">
        <v>0.0</v>
      </c>
      <c r="I372" s="56">
        <f>$H$372*$F$372/F372</f>
        <v>0</v>
      </c>
      <c r="J372" s="57"/>
      <c r="K372" s="58">
        <v>0.0</v>
      </c>
      <c r="L372" s="91">
        <f>I372*K372</f>
        <v>0</v>
      </c>
      <c r="M372" s="92">
        <f>K372/F372</f>
        <v>0</v>
      </c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75" customHeight="1">
      <c r="A373" s="61" t="s">
        <v>418</v>
      </c>
      <c r="B373" s="62" t="s">
        <v>437</v>
      </c>
      <c r="C373" s="99"/>
      <c r="D373" s="63"/>
      <c r="E373" s="64"/>
      <c r="F373" s="64"/>
      <c r="G373" s="65"/>
      <c r="H373" s="126"/>
      <c r="I373" s="67"/>
      <c r="J373" s="208"/>
      <c r="K373" s="69"/>
      <c r="L373" s="94"/>
      <c r="M373" s="95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75" customHeight="1">
      <c r="A374" s="71"/>
      <c r="B374" s="72"/>
      <c r="C374" s="73"/>
      <c r="D374" s="118"/>
      <c r="E374" s="75"/>
      <c r="F374" s="76"/>
      <c r="G374" s="77"/>
      <c r="H374" s="78"/>
      <c r="I374" s="79"/>
      <c r="J374" s="80"/>
      <c r="K374" s="81"/>
      <c r="L374" s="82"/>
      <c r="M374" s="83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3.5" customHeight="1">
      <c r="A375" s="51">
        <v>800790.0</v>
      </c>
      <c r="B375" s="52" t="s">
        <v>442</v>
      </c>
      <c r="C375" s="99" t="s">
        <v>269</v>
      </c>
      <c r="D375" s="98" t="s">
        <v>443</v>
      </c>
      <c r="E375" s="54">
        <v>6.0</v>
      </c>
      <c r="F375" s="54">
        <v>1.0</v>
      </c>
      <c r="G375" s="65" t="s">
        <v>26</v>
      </c>
      <c r="H375" s="55">
        <v>0.0</v>
      </c>
      <c r="I375" s="56">
        <f>$H$375*$F$375/F375</f>
        <v>0</v>
      </c>
      <c r="J375" s="57"/>
      <c r="K375" s="58">
        <v>0.0</v>
      </c>
      <c r="L375" s="91">
        <f>I375*K375</f>
        <v>0</v>
      </c>
      <c r="M375" s="92">
        <f>K375/F375</f>
        <v>0</v>
      </c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0" customHeight="1">
      <c r="A376" s="61" t="s">
        <v>418</v>
      </c>
      <c r="B376" s="62" t="s">
        <v>444</v>
      </c>
      <c r="C376" s="99"/>
      <c r="D376" s="63"/>
      <c r="E376" s="64"/>
      <c r="F376" s="64"/>
      <c r="G376" s="65"/>
      <c r="H376" s="126"/>
      <c r="I376" s="67"/>
      <c r="J376" s="208"/>
      <c r="K376" s="69"/>
      <c r="L376" s="94"/>
      <c r="M376" s="95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75" customHeight="1">
      <c r="A377" s="71"/>
      <c r="B377" s="72"/>
      <c r="C377" s="73"/>
      <c r="D377" s="118"/>
      <c r="E377" s="75"/>
      <c r="F377" s="76"/>
      <c r="G377" s="77"/>
      <c r="H377" s="78"/>
      <c r="I377" s="79"/>
      <c r="J377" s="80"/>
      <c r="K377" s="81"/>
      <c r="L377" s="82"/>
      <c r="M377" s="83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3.5" customHeight="1">
      <c r="A378" s="84">
        <v>800791.0</v>
      </c>
      <c r="B378" s="85" t="s">
        <v>445</v>
      </c>
      <c r="C378" s="99" t="s">
        <v>269</v>
      </c>
      <c r="D378" s="98" t="s">
        <v>446</v>
      </c>
      <c r="E378" s="64">
        <v>6.0</v>
      </c>
      <c r="F378" s="64">
        <v>1.0</v>
      </c>
      <c r="G378" s="65" t="s">
        <v>26</v>
      </c>
      <c r="H378" s="87">
        <v>0.0</v>
      </c>
      <c r="I378" s="56">
        <f>$H$378*$F$378/F378</f>
        <v>0</v>
      </c>
      <c r="J378" s="89"/>
      <c r="K378" s="90">
        <v>0.0</v>
      </c>
      <c r="L378" s="91">
        <f>I378*K378</f>
        <v>0</v>
      </c>
      <c r="M378" s="92">
        <f>K378/F378</f>
        <v>0</v>
      </c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3.5" customHeight="1">
      <c r="A379" s="61" t="s">
        <v>418</v>
      </c>
      <c r="B379" s="62" t="s">
        <v>444</v>
      </c>
      <c r="C379" s="99"/>
      <c r="D379" s="63"/>
      <c r="E379" s="64"/>
      <c r="F379" s="64"/>
      <c r="G379" s="65"/>
      <c r="H379" s="126"/>
      <c r="I379" s="67"/>
      <c r="J379" s="208"/>
      <c r="K379" s="69"/>
      <c r="L379" s="94"/>
      <c r="M379" s="95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3.5" customHeight="1">
      <c r="A380" s="71"/>
      <c r="B380" s="72"/>
      <c r="C380" s="73"/>
      <c r="D380" s="143"/>
      <c r="E380" s="75"/>
      <c r="F380" s="76"/>
      <c r="G380" s="77"/>
      <c r="H380" s="78"/>
      <c r="I380" s="96"/>
      <c r="J380" s="97"/>
      <c r="K380" s="82"/>
      <c r="L380" s="82"/>
      <c r="M380" s="83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3.5" customHeight="1">
      <c r="A381" s="51">
        <v>800792.0</v>
      </c>
      <c r="B381" s="52" t="s">
        <v>447</v>
      </c>
      <c r="C381" s="53" t="s">
        <v>269</v>
      </c>
      <c r="D381" s="98" t="s">
        <v>448</v>
      </c>
      <c r="E381" s="54">
        <v>6.0</v>
      </c>
      <c r="F381" s="54">
        <v>1.0</v>
      </c>
      <c r="G381" s="65" t="s">
        <v>26</v>
      </c>
      <c r="H381" s="55">
        <v>0.0</v>
      </c>
      <c r="I381" s="56">
        <f>$H$381*$F$381/F381</f>
        <v>0</v>
      </c>
      <c r="J381" s="57"/>
      <c r="K381" s="58">
        <v>0.0</v>
      </c>
      <c r="L381" s="91">
        <f>I381*K381</f>
        <v>0</v>
      </c>
      <c r="M381" s="92">
        <f>K381/F381</f>
        <v>0</v>
      </c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75" customHeight="1">
      <c r="A382" s="61" t="s">
        <v>418</v>
      </c>
      <c r="B382" s="62" t="s">
        <v>444</v>
      </c>
      <c r="C382" s="99"/>
      <c r="D382" s="63"/>
      <c r="E382" s="64"/>
      <c r="F382" s="64"/>
      <c r="G382" s="65"/>
      <c r="H382" s="126"/>
      <c r="I382" s="67"/>
      <c r="J382" s="208"/>
      <c r="K382" s="69"/>
      <c r="L382" s="94"/>
      <c r="M382" s="95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75" customHeight="1">
      <c r="A383" s="71"/>
      <c r="B383" s="72"/>
      <c r="C383" s="73"/>
      <c r="D383" s="143"/>
      <c r="E383" s="75"/>
      <c r="F383" s="76"/>
      <c r="G383" s="77"/>
      <c r="H383" s="78"/>
      <c r="I383" s="96"/>
      <c r="J383" s="97"/>
      <c r="K383" s="82"/>
      <c r="L383" s="82"/>
      <c r="M383" s="83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3.5" customHeight="1">
      <c r="A384" s="84">
        <v>800795.0</v>
      </c>
      <c r="B384" s="151" t="s">
        <v>449</v>
      </c>
      <c r="C384" s="99" t="s">
        <v>450</v>
      </c>
      <c r="D384" s="147" t="s">
        <v>451</v>
      </c>
      <c r="E384" s="147">
        <v>1.0</v>
      </c>
      <c r="F384" s="104">
        <v>1.0</v>
      </c>
      <c r="G384" s="103" t="s">
        <v>452</v>
      </c>
      <c r="H384" s="176">
        <v>2.0</v>
      </c>
      <c r="I384" s="109">
        <f t="shared" ref="I384:I387" si="158">$H$384*$F$384/F384</f>
        <v>2</v>
      </c>
      <c r="J384" s="149"/>
      <c r="K384" s="150">
        <v>0.0</v>
      </c>
      <c r="L384" s="94">
        <f t="shared" ref="L384:L387" si="159">I384*K384</f>
        <v>0</v>
      </c>
      <c r="M384" s="95">
        <f t="shared" ref="M384:M387" si="160">K384/F384</f>
        <v>0</v>
      </c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3.5" customHeight="1">
      <c r="A385" s="160" t="s">
        <v>204</v>
      </c>
      <c r="B385" s="62" t="s">
        <v>453</v>
      </c>
      <c r="C385" s="99" t="s">
        <v>454</v>
      </c>
      <c r="D385" s="63" t="s">
        <v>455</v>
      </c>
      <c r="E385" s="188">
        <v>1.0</v>
      </c>
      <c r="F385" s="64">
        <v>1.0</v>
      </c>
      <c r="G385" s="62" t="s">
        <v>452</v>
      </c>
      <c r="H385" s="108"/>
      <c r="I385" s="67">
        <f t="shared" si="158"/>
        <v>2</v>
      </c>
      <c r="J385" s="153"/>
      <c r="K385" s="135">
        <v>0.0</v>
      </c>
      <c r="L385" s="94">
        <f t="shared" si="159"/>
        <v>0</v>
      </c>
      <c r="M385" s="95">
        <f t="shared" si="160"/>
        <v>0</v>
      </c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75" customHeight="1">
      <c r="A386" s="61"/>
      <c r="B386" s="191"/>
      <c r="C386" s="99" t="s">
        <v>456</v>
      </c>
      <c r="D386" s="63" t="s">
        <v>457</v>
      </c>
      <c r="E386" s="188">
        <v>1.0</v>
      </c>
      <c r="F386" s="64">
        <v>1.0</v>
      </c>
      <c r="G386" s="62" t="s">
        <v>452</v>
      </c>
      <c r="H386" s="108"/>
      <c r="I386" s="67">
        <f t="shared" si="158"/>
        <v>2</v>
      </c>
      <c r="J386" s="153"/>
      <c r="K386" s="135">
        <v>0.0</v>
      </c>
      <c r="L386" s="94">
        <f t="shared" si="159"/>
        <v>0</v>
      </c>
      <c r="M386" s="95">
        <f t="shared" si="160"/>
        <v>0</v>
      </c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75" customHeight="1">
      <c r="A387" s="61"/>
      <c r="B387" s="62"/>
      <c r="C387" s="99" t="s">
        <v>52</v>
      </c>
      <c r="D387" s="63" t="s">
        <v>458</v>
      </c>
      <c r="E387" s="188">
        <v>1.0</v>
      </c>
      <c r="F387" s="64">
        <v>1.0</v>
      </c>
      <c r="G387" s="62" t="s">
        <v>452</v>
      </c>
      <c r="H387" s="166"/>
      <c r="I387" s="67">
        <f t="shared" si="158"/>
        <v>2</v>
      </c>
      <c r="J387" s="153"/>
      <c r="K387" s="135">
        <v>0.0</v>
      </c>
      <c r="L387" s="94">
        <f t="shared" si="159"/>
        <v>0</v>
      </c>
      <c r="M387" s="95">
        <f t="shared" si="160"/>
        <v>0</v>
      </c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3.5" customHeight="1">
      <c r="A388" s="71"/>
      <c r="B388" s="72"/>
      <c r="C388" s="73"/>
      <c r="D388" s="143"/>
      <c r="E388" s="75"/>
      <c r="F388" s="76"/>
      <c r="G388" s="77"/>
      <c r="H388" s="78"/>
      <c r="I388" s="96"/>
      <c r="J388" s="97"/>
      <c r="K388" s="82"/>
      <c r="L388" s="82"/>
      <c r="M388" s="83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3.5" customHeight="1">
      <c r="A389" s="51">
        <v>800800.0</v>
      </c>
      <c r="B389" s="52" t="s">
        <v>459</v>
      </c>
      <c r="C389" s="53" t="s">
        <v>301</v>
      </c>
      <c r="D389" s="54">
        <v>1990.0</v>
      </c>
      <c r="E389" s="54">
        <v>12.0</v>
      </c>
      <c r="F389" s="54">
        <v>1.0</v>
      </c>
      <c r="G389" s="65" t="s">
        <v>26</v>
      </c>
      <c r="H389" s="55">
        <v>0.0</v>
      </c>
      <c r="I389" s="56">
        <f t="shared" ref="I389:I393" si="161">$H$389*$F$389/F389</f>
        <v>0</v>
      </c>
      <c r="J389" s="57"/>
      <c r="K389" s="58">
        <v>0.0</v>
      </c>
      <c r="L389" s="91">
        <f t="shared" ref="L389:L393" si="162">I389*K389</f>
        <v>0</v>
      </c>
      <c r="M389" s="92">
        <f t="shared" ref="M389:M393" si="163">K389/F389</f>
        <v>0</v>
      </c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75" customHeight="1">
      <c r="A390" s="61"/>
      <c r="B390" s="115" t="s">
        <v>460</v>
      </c>
      <c r="C390" s="62" t="s">
        <v>269</v>
      </c>
      <c r="D390" s="64" t="s">
        <v>461</v>
      </c>
      <c r="E390" s="64">
        <v>12.0</v>
      </c>
      <c r="F390" s="64">
        <v>1.0</v>
      </c>
      <c r="G390" s="65" t="s">
        <v>26</v>
      </c>
      <c r="H390" s="133"/>
      <c r="I390" s="67">
        <f t="shared" si="161"/>
        <v>0</v>
      </c>
      <c r="J390" s="153"/>
      <c r="K390" s="135">
        <v>0.0</v>
      </c>
      <c r="L390" s="94">
        <f t="shared" si="162"/>
        <v>0</v>
      </c>
      <c r="M390" s="95">
        <f t="shared" si="163"/>
        <v>0</v>
      </c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75" customHeight="1">
      <c r="A391" s="61"/>
      <c r="B391" s="115" t="s">
        <v>462</v>
      </c>
      <c r="C391" s="62" t="s">
        <v>56</v>
      </c>
      <c r="D391" s="64" t="s">
        <v>463</v>
      </c>
      <c r="E391" s="64">
        <v>12.0</v>
      </c>
      <c r="F391" s="64">
        <v>1.0</v>
      </c>
      <c r="G391" s="65" t="s">
        <v>26</v>
      </c>
      <c r="H391" s="108"/>
      <c r="I391" s="67">
        <f t="shared" si="161"/>
        <v>0</v>
      </c>
      <c r="J391" s="153"/>
      <c r="K391" s="135">
        <v>0.0</v>
      </c>
      <c r="L391" s="94">
        <f t="shared" si="162"/>
        <v>0</v>
      </c>
      <c r="M391" s="95">
        <f t="shared" si="163"/>
        <v>0</v>
      </c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75" customHeight="1">
      <c r="A392" s="61"/>
      <c r="B392" s="11"/>
      <c r="C392" s="210" t="s">
        <v>31</v>
      </c>
      <c r="D392" s="64">
        <v>52654.0</v>
      </c>
      <c r="E392" s="64">
        <v>12.0</v>
      </c>
      <c r="F392" s="64">
        <v>1.0</v>
      </c>
      <c r="G392" s="65" t="s">
        <v>26</v>
      </c>
      <c r="H392" s="108"/>
      <c r="I392" s="67">
        <f t="shared" si="161"/>
        <v>0</v>
      </c>
      <c r="J392" s="153"/>
      <c r="K392" s="135">
        <v>0.0</v>
      </c>
      <c r="L392" s="94">
        <f t="shared" si="162"/>
        <v>0</v>
      </c>
      <c r="M392" s="95">
        <f t="shared" si="163"/>
        <v>0</v>
      </c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75" customHeight="1">
      <c r="A393" s="61"/>
      <c r="B393" s="115"/>
      <c r="C393" s="62" t="s">
        <v>52</v>
      </c>
      <c r="D393" s="64" t="s">
        <v>464</v>
      </c>
      <c r="E393" s="64">
        <v>12.0</v>
      </c>
      <c r="F393" s="64">
        <v>1.0</v>
      </c>
      <c r="G393" s="65" t="s">
        <v>26</v>
      </c>
      <c r="H393" s="108"/>
      <c r="I393" s="67">
        <f t="shared" si="161"/>
        <v>0</v>
      </c>
      <c r="J393" s="153"/>
      <c r="K393" s="135">
        <v>0.0</v>
      </c>
      <c r="L393" s="94">
        <f t="shared" si="162"/>
        <v>0</v>
      </c>
      <c r="M393" s="95">
        <f t="shared" si="163"/>
        <v>0</v>
      </c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75" customHeight="1">
      <c r="A394" s="71"/>
      <c r="B394" s="72"/>
      <c r="C394" s="73"/>
      <c r="D394" s="143"/>
      <c r="E394" s="75"/>
      <c r="F394" s="76"/>
      <c r="G394" s="77"/>
      <c r="H394" s="78"/>
      <c r="I394" s="96"/>
      <c r="J394" s="97"/>
      <c r="K394" s="82"/>
      <c r="L394" s="82"/>
      <c r="M394" s="83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3.5" customHeight="1">
      <c r="A395" s="84">
        <v>800810.0</v>
      </c>
      <c r="B395" s="151" t="s">
        <v>465</v>
      </c>
      <c r="C395" s="65" t="s">
        <v>301</v>
      </c>
      <c r="D395" s="147" t="s">
        <v>466</v>
      </c>
      <c r="E395" s="147">
        <v>6.0</v>
      </c>
      <c r="F395" s="147">
        <v>1.0</v>
      </c>
      <c r="G395" s="65" t="s">
        <v>26</v>
      </c>
      <c r="H395" s="87">
        <v>0.0</v>
      </c>
      <c r="I395" s="109">
        <f t="shared" ref="I395:I398" si="164">$H$395*$F$395/F395</f>
        <v>0</v>
      </c>
      <c r="J395" s="149"/>
      <c r="K395" s="150">
        <v>0.0</v>
      </c>
      <c r="L395" s="94">
        <f t="shared" ref="L395:L398" si="165">I395*K395</f>
        <v>0</v>
      </c>
      <c r="M395" s="95">
        <f t="shared" ref="M395:M398" si="166">K395/F395</f>
        <v>0</v>
      </c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3.5" customHeight="1">
      <c r="A396" s="61"/>
      <c r="B396" s="62" t="s">
        <v>467</v>
      </c>
      <c r="C396" s="99" t="s">
        <v>39</v>
      </c>
      <c r="D396" s="147" t="s">
        <v>468</v>
      </c>
      <c r="E396" s="147">
        <v>6.0</v>
      </c>
      <c r="F396" s="147">
        <v>1.0</v>
      </c>
      <c r="G396" s="65" t="s">
        <v>26</v>
      </c>
      <c r="H396" s="126"/>
      <c r="I396" s="67">
        <f t="shared" si="164"/>
        <v>0</v>
      </c>
      <c r="J396" s="153"/>
      <c r="K396" s="135">
        <v>0.0</v>
      </c>
      <c r="L396" s="94">
        <f t="shared" si="165"/>
        <v>0</v>
      </c>
      <c r="M396" s="95">
        <f t="shared" si="166"/>
        <v>0</v>
      </c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75" customHeight="1">
      <c r="A397" s="61"/>
      <c r="B397" s="62"/>
      <c r="C397" s="99" t="s">
        <v>56</v>
      </c>
      <c r="D397" s="63" t="s">
        <v>469</v>
      </c>
      <c r="E397" s="64">
        <v>6.0</v>
      </c>
      <c r="F397" s="64">
        <v>1.0</v>
      </c>
      <c r="G397" s="65" t="s">
        <v>26</v>
      </c>
      <c r="H397" s="126"/>
      <c r="I397" s="67">
        <f t="shared" si="164"/>
        <v>0</v>
      </c>
      <c r="J397" s="153"/>
      <c r="K397" s="135">
        <v>0.0</v>
      </c>
      <c r="L397" s="94">
        <f t="shared" si="165"/>
        <v>0</v>
      </c>
      <c r="M397" s="95">
        <f t="shared" si="166"/>
        <v>0</v>
      </c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75" customHeight="1">
      <c r="A398" s="61"/>
      <c r="B398" s="62"/>
      <c r="C398" s="99" t="s">
        <v>52</v>
      </c>
      <c r="D398" s="63" t="s">
        <v>470</v>
      </c>
      <c r="E398" s="64">
        <v>6.0</v>
      </c>
      <c r="F398" s="64">
        <v>1.0</v>
      </c>
      <c r="G398" s="65" t="s">
        <v>26</v>
      </c>
      <c r="H398" s="93"/>
      <c r="I398" s="67">
        <f t="shared" si="164"/>
        <v>0</v>
      </c>
      <c r="J398" s="134"/>
      <c r="K398" s="135">
        <v>0.0</v>
      </c>
      <c r="L398" s="94">
        <f t="shared" si="165"/>
        <v>0</v>
      </c>
      <c r="M398" s="95">
        <f t="shared" si="166"/>
        <v>0</v>
      </c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3.5" customHeight="1">
      <c r="A399" s="71"/>
      <c r="B399" s="72"/>
      <c r="C399" s="103"/>
      <c r="D399" s="118"/>
      <c r="E399" s="105"/>
      <c r="F399" s="106"/>
      <c r="G399" s="107"/>
      <c r="H399" s="78"/>
      <c r="I399" s="96"/>
      <c r="J399" s="97"/>
      <c r="K399" s="82"/>
      <c r="L399" s="82"/>
      <c r="M399" s="83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3.5" customHeight="1">
      <c r="A400" s="51">
        <v>800820.0</v>
      </c>
      <c r="B400" s="52" t="s">
        <v>471</v>
      </c>
      <c r="C400" s="53" t="s">
        <v>301</v>
      </c>
      <c r="D400" s="54">
        <v>5.7361204E7</v>
      </c>
      <c r="E400" s="54">
        <v>12.0</v>
      </c>
      <c r="F400" s="54">
        <v>1.0</v>
      </c>
      <c r="G400" s="185" t="s">
        <v>26</v>
      </c>
      <c r="H400" s="123">
        <v>1.0</v>
      </c>
      <c r="I400" s="56">
        <f t="shared" ref="I400:I403" si="167">$H$400*$F$400/F400</f>
        <v>1</v>
      </c>
      <c r="J400" s="89"/>
      <c r="K400" s="90">
        <v>0.0</v>
      </c>
      <c r="L400" s="91">
        <f t="shared" ref="L400:L403" si="168">I400*K400</f>
        <v>0</v>
      </c>
      <c r="M400" s="92">
        <f t="shared" ref="M400:M403" si="169">K400/F400</f>
        <v>0</v>
      </c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75" customHeight="1">
      <c r="A401" s="61"/>
      <c r="B401" s="62" t="s">
        <v>472</v>
      </c>
      <c r="C401" s="65" t="s">
        <v>39</v>
      </c>
      <c r="D401" s="118" t="s">
        <v>473</v>
      </c>
      <c r="E401" s="147">
        <v>6.0</v>
      </c>
      <c r="F401" s="147">
        <v>1.0</v>
      </c>
      <c r="G401" s="65" t="s">
        <v>26</v>
      </c>
      <c r="H401" s="138"/>
      <c r="I401" s="67">
        <f t="shared" si="167"/>
        <v>1</v>
      </c>
      <c r="J401" s="153"/>
      <c r="K401" s="135">
        <v>0.0</v>
      </c>
      <c r="L401" s="94">
        <f t="shared" si="168"/>
        <v>0</v>
      </c>
      <c r="M401" s="95">
        <f t="shared" si="169"/>
        <v>0</v>
      </c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75" customHeight="1">
      <c r="A402" s="61"/>
      <c r="B402" s="62"/>
      <c r="C402" s="99" t="s">
        <v>56</v>
      </c>
      <c r="D402" s="63" t="s">
        <v>474</v>
      </c>
      <c r="E402" s="64">
        <v>6.0</v>
      </c>
      <c r="F402" s="64">
        <v>1.0</v>
      </c>
      <c r="G402" s="65" t="s">
        <v>26</v>
      </c>
      <c r="H402" s="126"/>
      <c r="I402" s="67">
        <f t="shared" si="167"/>
        <v>1</v>
      </c>
      <c r="J402" s="153"/>
      <c r="K402" s="135">
        <v>0.0</v>
      </c>
      <c r="L402" s="94">
        <f t="shared" si="168"/>
        <v>0</v>
      </c>
      <c r="M402" s="95">
        <f t="shared" si="169"/>
        <v>0</v>
      </c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75" customHeight="1">
      <c r="A403" s="61"/>
      <c r="B403" s="62"/>
      <c r="C403" s="99" t="s">
        <v>52</v>
      </c>
      <c r="D403" s="63" t="s">
        <v>475</v>
      </c>
      <c r="E403" s="64">
        <v>6.0</v>
      </c>
      <c r="F403" s="64">
        <v>1.0</v>
      </c>
      <c r="G403" s="65" t="s">
        <v>26</v>
      </c>
      <c r="H403" s="93"/>
      <c r="I403" s="67">
        <f t="shared" si="167"/>
        <v>1</v>
      </c>
      <c r="J403" s="153"/>
      <c r="K403" s="135">
        <v>0.0</v>
      </c>
      <c r="L403" s="94">
        <f t="shared" si="168"/>
        <v>0</v>
      </c>
      <c r="M403" s="95">
        <f t="shared" si="169"/>
        <v>0</v>
      </c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75" customHeight="1">
      <c r="A404" s="71"/>
      <c r="B404" s="211"/>
      <c r="C404" s="103"/>
      <c r="D404" s="118"/>
      <c r="E404" s="105"/>
      <c r="F404" s="106"/>
      <c r="G404" s="107"/>
      <c r="H404" s="78"/>
      <c r="I404" s="79"/>
      <c r="J404" s="80"/>
      <c r="K404" s="81"/>
      <c r="L404" s="82"/>
      <c r="M404" s="83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3.5" customHeight="1">
      <c r="A405" s="84">
        <v>800830.0</v>
      </c>
      <c r="B405" s="85" t="s">
        <v>476</v>
      </c>
      <c r="C405" s="53" t="s">
        <v>301</v>
      </c>
      <c r="D405" s="54">
        <v>5.7361216E7</v>
      </c>
      <c r="E405" s="54">
        <v>12.0</v>
      </c>
      <c r="F405" s="54">
        <v>1.0</v>
      </c>
      <c r="G405" s="185" t="s">
        <v>26</v>
      </c>
      <c r="H405" s="176">
        <v>0.0</v>
      </c>
      <c r="I405" s="56">
        <f t="shared" ref="I405:I407" si="170">$H$405*$F$405/F405</f>
        <v>0</v>
      </c>
      <c r="J405" s="89"/>
      <c r="K405" s="90">
        <v>0.0</v>
      </c>
      <c r="L405" s="91">
        <f t="shared" ref="L405:L407" si="171">I405*K405</f>
        <v>0</v>
      </c>
      <c r="M405" s="92">
        <f t="shared" ref="M405:M407" si="172">K405/F405</f>
        <v>0</v>
      </c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3.5" customHeight="1">
      <c r="A406" s="61"/>
      <c r="B406" s="65" t="s">
        <v>477</v>
      </c>
      <c r="C406" s="99" t="s">
        <v>478</v>
      </c>
      <c r="D406" s="147" t="s">
        <v>479</v>
      </c>
      <c r="E406" s="147">
        <v>6.0</v>
      </c>
      <c r="F406" s="147">
        <v>1.0</v>
      </c>
      <c r="G406" s="65" t="s">
        <v>26</v>
      </c>
      <c r="H406" s="126"/>
      <c r="I406" s="67">
        <f t="shared" si="170"/>
        <v>0</v>
      </c>
      <c r="J406" s="153"/>
      <c r="K406" s="135">
        <v>0.0</v>
      </c>
      <c r="L406" s="94">
        <f t="shared" si="171"/>
        <v>0</v>
      </c>
      <c r="M406" s="95">
        <f t="shared" si="172"/>
        <v>0</v>
      </c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75" customHeight="1">
      <c r="A407" s="61"/>
      <c r="B407" s="62" t="s">
        <v>480</v>
      </c>
      <c r="C407" s="99" t="s">
        <v>52</v>
      </c>
      <c r="D407" s="63" t="s">
        <v>481</v>
      </c>
      <c r="E407" s="64">
        <v>6.0</v>
      </c>
      <c r="F407" s="64">
        <v>1.0</v>
      </c>
      <c r="G407" s="65" t="s">
        <v>26</v>
      </c>
      <c r="H407" s="126"/>
      <c r="I407" s="67">
        <f t="shared" si="170"/>
        <v>0</v>
      </c>
      <c r="J407" s="153"/>
      <c r="K407" s="135">
        <v>0.0</v>
      </c>
      <c r="L407" s="94">
        <f t="shared" si="171"/>
        <v>0</v>
      </c>
      <c r="M407" s="95">
        <f t="shared" si="172"/>
        <v>0</v>
      </c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75" customHeight="1">
      <c r="A408" s="61"/>
      <c r="B408" s="62"/>
      <c r="C408" s="99"/>
      <c r="D408" s="63"/>
      <c r="E408" s="64"/>
      <c r="F408" s="64"/>
      <c r="G408" s="65"/>
      <c r="H408" s="93"/>
      <c r="I408" s="67"/>
      <c r="J408" s="68"/>
      <c r="K408" s="69"/>
      <c r="L408" s="69"/>
      <c r="M408" s="95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0" customHeight="1">
      <c r="A409" s="61"/>
      <c r="B409" s="62"/>
      <c r="C409" s="99"/>
      <c r="D409" s="63"/>
      <c r="E409" s="64"/>
      <c r="F409" s="64"/>
      <c r="G409" s="65"/>
      <c r="H409" s="93"/>
      <c r="I409" s="67"/>
      <c r="J409" s="68"/>
      <c r="K409" s="69"/>
      <c r="L409" s="69"/>
      <c r="M409" s="95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3.5" customHeight="1">
      <c r="A410" s="51">
        <v>800840.0</v>
      </c>
      <c r="B410" s="52" t="s">
        <v>482</v>
      </c>
      <c r="C410" s="53" t="s">
        <v>301</v>
      </c>
      <c r="D410" s="54">
        <v>5.7361205E7</v>
      </c>
      <c r="E410" s="54">
        <v>12.0</v>
      </c>
      <c r="F410" s="54">
        <v>1.0</v>
      </c>
      <c r="G410" s="185" t="s">
        <v>26</v>
      </c>
      <c r="H410" s="123">
        <v>1.0</v>
      </c>
      <c r="I410" s="56">
        <f t="shared" ref="I410:I413" si="173">$H$410*$F$410/F410</f>
        <v>1</v>
      </c>
      <c r="J410" s="89"/>
      <c r="K410" s="90">
        <v>0.0</v>
      </c>
      <c r="L410" s="91">
        <f t="shared" ref="L410:L413" si="174">I410*K410</f>
        <v>0</v>
      </c>
      <c r="M410" s="92">
        <f t="shared" ref="M410:M413" si="175">K410/F410</f>
        <v>0</v>
      </c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75" customHeight="1">
      <c r="A411" s="61"/>
      <c r="B411" s="62" t="s">
        <v>483</v>
      </c>
      <c r="C411" s="62" t="s">
        <v>39</v>
      </c>
      <c r="D411" s="64" t="s">
        <v>484</v>
      </c>
      <c r="E411" s="64">
        <v>6.0</v>
      </c>
      <c r="F411" s="64">
        <v>1.0</v>
      </c>
      <c r="G411" s="65" t="s">
        <v>26</v>
      </c>
      <c r="H411" s="138"/>
      <c r="I411" s="67">
        <f t="shared" si="173"/>
        <v>1</v>
      </c>
      <c r="J411" s="153"/>
      <c r="K411" s="135">
        <v>0.0</v>
      </c>
      <c r="L411" s="94">
        <f t="shared" si="174"/>
        <v>0</v>
      </c>
      <c r="M411" s="95">
        <f t="shared" si="175"/>
        <v>0</v>
      </c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75" customHeight="1">
      <c r="A412" s="61"/>
      <c r="B412" s="62"/>
      <c r="C412" s="62" t="s">
        <v>56</v>
      </c>
      <c r="D412" s="64" t="s">
        <v>485</v>
      </c>
      <c r="E412" s="64">
        <v>6.0</v>
      </c>
      <c r="F412" s="64">
        <v>1.0</v>
      </c>
      <c r="G412" s="65" t="s">
        <v>26</v>
      </c>
      <c r="H412" s="126"/>
      <c r="I412" s="67">
        <f t="shared" si="173"/>
        <v>1</v>
      </c>
      <c r="J412" s="153"/>
      <c r="K412" s="135">
        <v>0.0</v>
      </c>
      <c r="L412" s="94">
        <f t="shared" si="174"/>
        <v>0</v>
      </c>
      <c r="M412" s="95">
        <f t="shared" si="175"/>
        <v>0</v>
      </c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75" customHeight="1">
      <c r="A413" s="61"/>
      <c r="B413" s="62"/>
      <c r="C413" s="99" t="s">
        <v>52</v>
      </c>
      <c r="D413" s="63" t="s">
        <v>486</v>
      </c>
      <c r="E413" s="64">
        <v>6.0</v>
      </c>
      <c r="F413" s="64">
        <v>1.0</v>
      </c>
      <c r="G413" s="65" t="s">
        <v>26</v>
      </c>
      <c r="H413" s="93"/>
      <c r="I413" s="67">
        <f t="shared" si="173"/>
        <v>1</v>
      </c>
      <c r="J413" s="153"/>
      <c r="K413" s="135">
        <v>0.0</v>
      </c>
      <c r="L413" s="94">
        <f t="shared" si="174"/>
        <v>0</v>
      </c>
      <c r="M413" s="95">
        <f t="shared" si="175"/>
        <v>0</v>
      </c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75" customHeight="1">
      <c r="A414" s="71"/>
      <c r="B414" s="72"/>
      <c r="C414" s="103"/>
      <c r="D414" s="118"/>
      <c r="E414" s="105"/>
      <c r="F414" s="106"/>
      <c r="G414" s="107"/>
      <c r="H414" s="78"/>
      <c r="I414" s="79"/>
      <c r="J414" s="80"/>
      <c r="K414" s="81"/>
      <c r="L414" s="82"/>
      <c r="M414" s="83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3.5" customHeight="1">
      <c r="A415" s="84">
        <v>800850.0</v>
      </c>
      <c r="B415" s="85" t="s">
        <v>487</v>
      </c>
      <c r="C415" s="53" t="s">
        <v>301</v>
      </c>
      <c r="D415" s="54">
        <v>5.7361201E7</v>
      </c>
      <c r="E415" s="54">
        <v>12.0</v>
      </c>
      <c r="F415" s="212">
        <v>1.0</v>
      </c>
      <c r="G415" s="185" t="s">
        <v>26</v>
      </c>
      <c r="H415" s="213">
        <v>1.0</v>
      </c>
      <c r="I415" s="56">
        <f t="shared" ref="I415:I418" si="176">$H$415*$F$415/F415</f>
        <v>1</v>
      </c>
      <c r="J415" s="89"/>
      <c r="K415" s="90">
        <v>0.0</v>
      </c>
      <c r="L415" s="91">
        <f t="shared" ref="L415:L418" si="177">I415*K415</f>
        <v>0</v>
      </c>
      <c r="M415" s="92">
        <f t="shared" ref="M415:M418" si="178">K415/F415</f>
        <v>0</v>
      </c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3.5" customHeight="1">
      <c r="A416" s="61"/>
      <c r="B416" s="62" t="s">
        <v>467</v>
      </c>
      <c r="C416" s="62" t="s">
        <v>39</v>
      </c>
      <c r="D416" s="64" t="s">
        <v>488</v>
      </c>
      <c r="E416" s="64">
        <v>6.0</v>
      </c>
      <c r="F416" s="188">
        <v>1.0</v>
      </c>
      <c r="G416" s="62" t="s">
        <v>26</v>
      </c>
      <c r="H416" s="108"/>
      <c r="I416" s="67">
        <f t="shared" si="176"/>
        <v>1</v>
      </c>
      <c r="J416" s="153"/>
      <c r="K416" s="135">
        <v>0.0</v>
      </c>
      <c r="L416" s="94">
        <f t="shared" si="177"/>
        <v>0</v>
      </c>
      <c r="M416" s="95">
        <f t="shared" si="178"/>
        <v>0</v>
      </c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75" customHeight="1">
      <c r="A417" s="61"/>
      <c r="B417" s="62"/>
      <c r="C417" s="62" t="s">
        <v>56</v>
      </c>
      <c r="D417" s="64" t="s">
        <v>489</v>
      </c>
      <c r="E417" s="64">
        <v>6.0</v>
      </c>
      <c r="F417" s="188">
        <v>1.0</v>
      </c>
      <c r="G417" s="62" t="s">
        <v>26</v>
      </c>
      <c r="H417" s="108"/>
      <c r="I417" s="67">
        <f t="shared" si="176"/>
        <v>1</v>
      </c>
      <c r="J417" s="153"/>
      <c r="K417" s="135">
        <v>0.0</v>
      </c>
      <c r="L417" s="94">
        <f t="shared" si="177"/>
        <v>0</v>
      </c>
      <c r="M417" s="95">
        <f t="shared" si="178"/>
        <v>0</v>
      </c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75" customHeight="1">
      <c r="A418" s="61"/>
      <c r="B418" s="62"/>
      <c r="C418" s="99" t="s">
        <v>52</v>
      </c>
      <c r="D418" s="63" t="s">
        <v>490</v>
      </c>
      <c r="E418" s="64">
        <v>6.0</v>
      </c>
      <c r="F418" s="188">
        <v>1.0</v>
      </c>
      <c r="G418" s="62" t="s">
        <v>26</v>
      </c>
      <c r="H418" s="108"/>
      <c r="I418" s="67">
        <f t="shared" si="176"/>
        <v>1</v>
      </c>
      <c r="J418" s="153"/>
      <c r="K418" s="135">
        <v>0.0</v>
      </c>
      <c r="L418" s="94">
        <f t="shared" si="177"/>
        <v>0</v>
      </c>
      <c r="M418" s="95">
        <f t="shared" si="178"/>
        <v>0</v>
      </c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3.5" customHeight="1">
      <c r="A419" s="71"/>
      <c r="B419" s="72"/>
      <c r="C419" s="73"/>
      <c r="D419" s="143"/>
      <c r="E419" s="75"/>
      <c r="F419" s="76"/>
      <c r="G419" s="77"/>
      <c r="H419" s="78"/>
      <c r="I419" s="96"/>
      <c r="J419" s="97"/>
      <c r="K419" s="82"/>
      <c r="L419" s="82"/>
      <c r="M419" s="83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3.5" customHeight="1">
      <c r="A420" s="145">
        <v>800860.0</v>
      </c>
      <c r="B420" s="146" t="s">
        <v>491</v>
      </c>
      <c r="C420" s="65" t="s">
        <v>301</v>
      </c>
      <c r="D420" s="147">
        <v>5.7361217E7</v>
      </c>
      <c r="E420" s="147">
        <v>12.0</v>
      </c>
      <c r="F420" s="147">
        <v>1.0</v>
      </c>
      <c r="G420" s="113" t="s">
        <v>26</v>
      </c>
      <c r="H420" s="176">
        <v>1.0</v>
      </c>
      <c r="I420" s="109">
        <f t="shared" ref="I420:I423" si="179">$H$420*$F$420/F420</f>
        <v>1</v>
      </c>
      <c r="J420" s="162"/>
      <c r="K420" s="163">
        <v>0.0</v>
      </c>
      <c r="L420" s="94">
        <f t="shared" ref="L420:L423" si="180">I420*K420</f>
        <v>0</v>
      </c>
      <c r="M420" s="95">
        <f t="shared" ref="M420:M423" si="181">K420/F420</f>
        <v>0</v>
      </c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75" customHeight="1">
      <c r="A421" s="61"/>
      <c r="B421" s="62" t="s">
        <v>492</v>
      </c>
      <c r="C421" s="65" t="s">
        <v>39</v>
      </c>
      <c r="D421" s="118" t="s">
        <v>493</v>
      </c>
      <c r="E421" s="147">
        <v>6.0</v>
      </c>
      <c r="F421" s="214">
        <v>1.0</v>
      </c>
      <c r="G421" s="62" t="s">
        <v>26</v>
      </c>
      <c r="H421" s="133"/>
      <c r="I421" s="67">
        <f t="shared" si="179"/>
        <v>1</v>
      </c>
      <c r="J421" s="134"/>
      <c r="K421" s="135">
        <v>0.0</v>
      </c>
      <c r="L421" s="94">
        <f t="shared" si="180"/>
        <v>0</v>
      </c>
      <c r="M421" s="95">
        <f t="shared" si="181"/>
        <v>0</v>
      </c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75" customHeight="1">
      <c r="A422" s="61"/>
      <c r="B422" s="62"/>
      <c r="C422" s="99" t="s">
        <v>56</v>
      </c>
      <c r="D422" s="63" t="s">
        <v>494</v>
      </c>
      <c r="E422" s="64">
        <v>6.0</v>
      </c>
      <c r="F422" s="188">
        <v>1.0</v>
      </c>
      <c r="G422" s="62" t="s">
        <v>26</v>
      </c>
      <c r="H422" s="108"/>
      <c r="I422" s="67">
        <f t="shared" si="179"/>
        <v>1</v>
      </c>
      <c r="J422" s="134"/>
      <c r="K422" s="135">
        <v>0.0</v>
      </c>
      <c r="L422" s="94">
        <f t="shared" si="180"/>
        <v>0</v>
      </c>
      <c r="M422" s="95">
        <f t="shared" si="181"/>
        <v>0</v>
      </c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75" customHeight="1">
      <c r="A423" s="61"/>
      <c r="B423" s="62"/>
      <c r="C423" s="99" t="s">
        <v>52</v>
      </c>
      <c r="D423" s="63" t="s">
        <v>495</v>
      </c>
      <c r="E423" s="64">
        <v>6.0</v>
      </c>
      <c r="F423" s="64">
        <v>1.0</v>
      </c>
      <c r="G423" s="65" t="s">
        <v>26</v>
      </c>
      <c r="H423" s="126"/>
      <c r="I423" s="67">
        <f t="shared" si="179"/>
        <v>1</v>
      </c>
      <c r="J423" s="134"/>
      <c r="K423" s="135">
        <v>0.0</v>
      </c>
      <c r="L423" s="94">
        <f t="shared" si="180"/>
        <v>0</v>
      </c>
      <c r="M423" s="95">
        <f t="shared" si="181"/>
        <v>0</v>
      </c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75" customHeight="1">
      <c r="A424" s="71"/>
      <c r="B424" s="72"/>
      <c r="C424" s="103"/>
      <c r="D424" s="118"/>
      <c r="E424" s="105"/>
      <c r="F424" s="106"/>
      <c r="G424" s="107"/>
      <c r="H424" s="78"/>
      <c r="I424" s="79"/>
      <c r="J424" s="80"/>
      <c r="K424" s="81"/>
      <c r="L424" s="82"/>
      <c r="M424" s="83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3.5" customHeight="1">
      <c r="A425" s="84">
        <v>800870.0</v>
      </c>
      <c r="B425" s="215" t="s">
        <v>496</v>
      </c>
      <c r="C425" s="53" t="s">
        <v>301</v>
      </c>
      <c r="D425" s="54">
        <v>26099.0</v>
      </c>
      <c r="E425" s="54">
        <v>2.0</v>
      </c>
      <c r="F425" s="54">
        <v>1.0</v>
      </c>
      <c r="G425" s="53" t="s">
        <v>26</v>
      </c>
      <c r="H425" s="213">
        <v>0.0</v>
      </c>
      <c r="I425" s="56">
        <f t="shared" ref="I425:I426" si="182">$H$425*$F$425/F425</f>
        <v>0</v>
      </c>
      <c r="J425" s="57"/>
      <c r="K425" s="58">
        <v>0.0</v>
      </c>
      <c r="L425" s="91">
        <f t="shared" ref="L425:L429" si="183">I425*K425</f>
        <v>0</v>
      </c>
      <c r="M425" s="92">
        <f t="shared" ref="M425:M429" si="184">K425/F425</f>
        <v>0</v>
      </c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3.5" customHeight="1">
      <c r="A426" s="160" t="s">
        <v>497</v>
      </c>
      <c r="B426" s="115" t="s">
        <v>498</v>
      </c>
      <c r="C426" s="62" t="s">
        <v>39</v>
      </c>
      <c r="D426" s="64" t="s">
        <v>499</v>
      </c>
      <c r="E426" s="64">
        <v>1.0</v>
      </c>
      <c r="F426" s="64">
        <v>1.0</v>
      </c>
      <c r="G426" s="62" t="s">
        <v>26</v>
      </c>
      <c r="H426" s="108"/>
      <c r="I426" s="67">
        <f t="shared" si="182"/>
        <v>0</v>
      </c>
      <c r="J426" s="134"/>
      <c r="K426" s="135">
        <v>0.0</v>
      </c>
      <c r="L426" s="94">
        <f t="shared" si="183"/>
        <v>0</v>
      </c>
      <c r="M426" s="95">
        <f t="shared" si="184"/>
        <v>0</v>
      </c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75" customHeight="1">
      <c r="A427" s="160" t="s">
        <v>500</v>
      </c>
      <c r="B427" s="115" t="s">
        <v>501</v>
      </c>
      <c r="C427" s="62" t="s">
        <v>56</v>
      </c>
      <c r="D427" s="64" t="s">
        <v>502</v>
      </c>
      <c r="E427" s="64">
        <v>10.0</v>
      </c>
      <c r="F427" s="64">
        <v>1.0</v>
      </c>
      <c r="G427" s="62" t="s">
        <v>26</v>
      </c>
      <c r="H427" s="108"/>
      <c r="I427" s="164">
        <v>0.0</v>
      </c>
      <c r="J427" s="134"/>
      <c r="K427" s="135">
        <v>0.0</v>
      </c>
      <c r="L427" s="94">
        <f t="shared" si="183"/>
        <v>0</v>
      </c>
      <c r="M427" s="95">
        <f t="shared" si="184"/>
        <v>0</v>
      </c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75" customHeight="1">
      <c r="A428" s="160" t="s">
        <v>503</v>
      </c>
      <c r="B428" s="62"/>
      <c r="C428" s="99" t="s">
        <v>52</v>
      </c>
      <c r="D428" s="86" t="s">
        <v>504</v>
      </c>
      <c r="E428" s="147">
        <v>1.0</v>
      </c>
      <c r="F428" s="147">
        <v>1.0</v>
      </c>
      <c r="G428" s="65" t="s">
        <v>26</v>
      </c>
      <c r="H428" s="126"/>
      <c r="I428" s="67">
        <f>$H$425*$F$425/F428</f>
        <v>0</v>
      </c>
      <c r="J428" s="134"/>
      <c r="K428" s="135">
        <v>0.0</v>
      </c>
      <c r="L428" s="94">
        <f t="shared" si="183"/>
        <v>0</v>
      </c>
      <c r="M428" s="95">
        <f t="shared" si="184"/>
        <v>0</v>
      </c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0" customHeight="1">
      <c r="A429" s="61"/>
      <c r="B429" s="62"/>
      <c r="C429" s="62" t="s">
        <v>306</v>
      </c>
      <c r="D429" s="63" t="s">
        <v>505</v>
      </c>
      <c r="E429" s="154" t="s">
        <v>506</v>
      </c>
      <c r="F429" s="64">
        <v>1.0</v>
      </c>
      <c r="G429" s="62" t="s">
        <v>26</v>
      </c>
      <c r="H429" s="93"/>
      <c r="I429" s="164">
        <v>0.0</v>
      </c>
      <c r="J429" s="134"/>
      <c r="K429" s="135">
        <v>0.0</v>
      </c>
      <c r="L429" s="94">
        <f t="shared" si="183"/>
        <v>0</v>
      </c>
      <c r="M429" s="95">
        <f t="shared" si="184"/>
        <v>0</v>
      </c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3.5" customHeight="1">
      <c r="A430" s="71"/>
      <c r="B430" s="72"/>
      <c r="C430" s="73"/>
      <c r="D430" s="143"/>
      <c r="E430" s="75"/>
      <c r="F430" s="76"/>
      <c r="G430" s="77"/>
      <c r="H430" s="78"/>
      <c r="I430" s="96"/>
      <c r="J430" s="97"/>
      <c r="K430" s="82"/>
      <c r="L430" s="82"/>
      <c r="M430" s="83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3.5" customHeight="1">
      <c r="A431" s="145">
        <v>800880.0</v>
      </c>
      <c r="B431" s="146" t="s">
        <v>507</v>
      </c>
      <c r="C431" s="65" t="s">
        <v>56</v>
      </c>
      <c r="D431" s="118" t="s">
        <v>508</v>
      </c>
      <c r="E431" s="147">
        <v>12.0</v>
      </c>
      <c r="F431" s="147">
        <v>1.0</v>
      </c>
      <c r="G431" s="65" t="s">
        <v>26</v>
      </c>
      <c r="H431" s="87">
        <v>0.0</v>
      </c>
      <c r="I431" s="109">
        <f>$H$431*$F$431/F431</f>
        <v>0</v>
      </c>
      <c r="J431" s="162"/>
      <c r="K431" s="163">
        <v>0.0</v>
      </c>
      <c r="L431" s="94">
        <f>I431*K431</f>
        <v>0</v>
      </c>
      <c r="M431" s="95">
        <f>K431/F431</f>
        <v>0</v>
      </c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75" customHeight="1">
      <c r="A432" s="61"/>
      <c r="B432" s="62" t="s">
        <v>509</v>
      </c>
      <c r="C432" s="99"/>
      <c r="D432" s="63"/>
      <c r="E432" s="64"/>
      <c r="F432" s="64"/>
      <c r="G432" s="65"/>
      <c r="H432" s="66"/>
      <c r="I432" s="67"/>
      <c r="J432" s="68"/>
      <c r="K432" s="69"/>
      <c r="L432" s="69"/>
      <c r="M432" s="70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75" customHeight="1">
      <c r="A433" s="61"/>
      <c r="B433" s="62" t="s">
        <v>510</v>
      </c>
      <c r="C433" s="195"/>
      <c r="D433" s="63"/>
      <c r="E433" s="64"/>
      <c r="F433" s="64"/>
      <c r="G433" s="65"/>
      <c r="H433" s="93"/>
      <c r="I433" s="67"/>
      <c r="J433" s="68"/>
      <c r="K433" s="69"/>
      <c r="L433" s="69"/>
      <c r="M433" s="70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75" customHeight="1">
      <c r="A434" s="61"/>
      <c r="B434" s="62"/>
      <c r="C434" s="62"/>
      <c r="D434" s="63"/>
      <c r="E434" s="154"/>
      <c r="F434" s="64"/>
      <c r="G434" s="62"/>
      <c r="H434" s="93"/>
      <c r="I434" s="67"/>
      <c r="J434" s="68"/>
      <c r="K434" s="69"/>
      <c r="L434" s="69"/>
      <c r="M434" s="70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75" customHeight="1">
      <c r="A435" s="71"/>
      <c r="B435" s="216"/>
      <c r="C435" s="73"/>
      <c r="D435" s="143"/>
      <c r="E435" s="75"/>
      <c r="F435" s="76"/>
      <c r="G435" s="77"/>
      <c r="H435" s="78"/>
      <c r="I435" s="96"/>
      <c r="J435" s="97"/>
      <c r="K435" s="82"/>
      <c r="L435" s="82"/>
      <c r="M435" s="83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3.5" customHeight="1">
      <c r="A436" s="84">
        <v>800890.0</v>
      </c>
      <c r="B436" s="151" t="s">
        <v>511</v>
      </c>
      <c r="C436" s="99" t="s">
        <v>39</v>
      </c>
      <c r="D436" s="147" t="s">
        <v>512</v>
      </c>
      <c r="E436" s="147">
        <v>1.0</v>
      </c>
      <c r="F436" s="147">
        <v>1.0</v>
      </c>
      <c r="G436" s="65" t="s">
        <v>26</v>
      </c>
      <c r="H436" s="87">
        <v>0.0</v>
      </c>
      <c r="I436" s="109">
        <f t="shared" ref="I436:I438" si="185">$H$436*$F$436/F436</f>
        <v>0</v>
      </c>
      <c r="J436" s="162"/>
      <c r="K436" s="163">
        <v>0.0</v>
      </c>
      <c r="L436" s="94">
        <f t="shared" ref="L436:L438" si="186">I436*K436</f>
        <v>0</v>
      </c>
      <c r="M436" s="95">
        <f t="shared" ref="M436:M438" si="187">K436/F436</f>
        <v>0</v>
      </c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3.5" customHeight="1">
      <c r="A437" s="61"/>
      <c r="B437" s="62" t="s">
        <v>513</v>
      </c>
      <c r="C437" s="99" t="s">
        <v>56</v>
      </c>
      <c r="D437" s="63" t="s">
        <v>514</v>
      </c>
      <c r="E437" s="64">
        <v>12.0</v>
      </c>
      <c r="F437" s="64">
        <v>1.0</v>
      </c>
      <c r="G437" s="65" t="s">
        <v>26</v>
      </c>
      <c r="H437" s="126"/>
      <c r="I437" s="67">
        <f t="shared" si="185"/>
        <v>0</v>
      </c>
      <c r="J437" s="134"/>
      <c r="K437" s="135">
        <v>0.0</v>
      </c>
      <c r="L437" s="94">
        <f t="shared" si="186"/>
        <v>0</v>
      </c>
      <c r="M437" s="95">
        <f t="shared" si="187"/>
        <v>0</v>
      </c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75" customHeight="1">
      <c r="A438" s="61"/>
      <c r="B438" s="62" t="s">
        <v>510</v>
      </c>
      <c r="C438" s="99" t="s">
        <v>515</v>
      </c>
      <c r="D438" s="63" t="s">
        <v>516</v>
      </c>
      <c r="E438" s="64">
        <v>1.0</v>
      </c>
      <c r="F438" s="64">
        <v>1.0</v>
      </c>
      <c r="G438" s="65" t="s">
        <v>26</v>
      </c>
      <c r="H438" s="126"/>
      <c r="I438" s="67">
        <f t="shared" si="185"/>
        <v>0</v>
      </c>
      <c r="J438" s="134"/>
      <c r="K438" s="135">
        <v>0.0</v>
      </c>
      <c r="L438" s="94">
        <f t="shared" si="186"/>
        <v>0</v>
      </c>
      <c r="M438" s="95">
        <f t="shared" si="187"/>
        <v>0</v>
      </c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0" customHeight="1">
      <c r="A439" s="61"/>
      <c r="B439" s="62"/>
      <c r="C439" s="62"/>
      <c r="D439" s="63"/>
      <c r="E439" s="154"/>
      <c r="F439" s="64"/>
      <c r="G439" s="62"/>
      <c r="H439" s="93"/>
      <c r="I439" s="67"/>
      <c r="J439" s="68"/>
      <c r="K439" s="69"/>
      <c r="L439" s="69"/>
      <c r="M439" s="95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3.5" customHeight="1">
      <c r="A440" s="71"/>
      <c r="B440" s="216"/>
      <c r="C440" s="73"/>
      <c r="D440" s="143"/>
      <c r="E440" s="75"/>
      <c r="F440" s="76"/>
      <c r="G440" s="77"/>
      <c r="H440" s="78"/>
      <c r="I440" s="96"/>
      <c r="J440" s="97"/>
      <c r="K440" s="82"/>
      <c r="L440" s="82"/>
      <c r="M440" s="83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3.5" customHeight="1">
      <c r="A441" s="51">
        <v>800900.0</v>
      </c>
      <c r="B441" s="52" t="s">
        <v>517</v>
      </c>
      <c r="C441" s="99" t="s">
        <v>39</v>
      </c>
      <c r="D441" s="98" t="s">
        <v>518</v>
      </c>
      <c r="E441" s="54">
        <v>1.0</v>
      </c>
      <c r="F441" s="54">
        <v>1.0</v>
      </c>
      <c r="G441" s="53" t="s">
        <v>26</v>
      </c>
      <c r="H441" s="55">
        <v>0.0</v>
      </c>
      <c r="I441" s="56">
        <f t="shared" ref="I441:I444" si="188">$H$441*$F$441/F441</f>
        <v>0</v>
      </c>
      <c r="J441" s="57"/>
      <c r="K441" s="58">
        <v>0.0</v>
      </c>
      <c r="L441" s="91">
        <f t="shared" ref="L441:L444" si="189">I441*K441</f>
        <v>0</v>
      </c>
      <c r="M441" s="92">
        <f t="shared" ref="M441:M444" si="190">K441/F441</f>
        <v>0</v>
      </c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75" customHeight="1">
      <c r="A442" s="61"/>
      <c r="B442" s="62" t="s">
        <v>513</v>
      </c>
      <c r="C442" s="99" t="s">
        <v>56</v>
      </c>
      <c r="D442" s="63" t="s">
        <v>519</v>
      </c>
      <c r="E442" s="64">
        <v>12.0</v>
      </c>
      <c r="F442" s="64">
        <v>1.0</v>
      </c>
      <c r="G442" s="65" t="s">
        <v>26</v>
      </c>
      <c r="H442" s="138"/>
      <c r="I442" s="67">
        <f t="shared" si="188"/>
        <v>0</v>
      </c>
      <c r="J442" s="134"/>
      <c r="K442" s="135">
        <v>0.0</v>
      </c>
      <c r="L442" s="94">
        <f t="shared" si="189"/>
        <v>0</v>
      </c>
      <c r="M442" s="95">
        <f t="shared" si="190"/>
        <v>0</v>
      </c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75" customHeight="1">
      <c r="A443" s="61"/>
      <c r="B443" s="62" t="s">
        <v>510</v>
      </c>
      <c r="C443" s="99" t="s">
        <v>515</v>
      </c>
      <c r="D443" s="63" t="s">
        <v>520</v>
      </c>
      <c r="E443" s="64">
        <v>1.0</v>
      </c>
      <c r="F443" s="64">
        <v>1.0</v>
      </c>
      <c r="G443" s="65" t="s">
        <v>26</v>
      </c>
      <c r="H443" s="126"/>
      <c r="I443" s="67">
        <f t="shared" si="188"/>
        <v>0</v>
      </c>
      <c r="J443" s="134"/>
      <c r="K443" s="135">
        <v>0.0</v>
      </c>
      <c r="L443" s="94">
        <f t="shared" si="189"/>
        <v>0</v>
      </c>
      <c r="M443" s="95">
        <f t="shared" si="190"/>
        <v>0</v>
      </c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75" customHeight="1">
      <c r="A444" s="61"/>
      <c r="B444" s="116"/>
      <c r="C444" s="99" t="s">
        <v>52</v>
      </c>
      <c r="D444" s="63" t="s">
        <v>521</v>
      </c>
      <c r="E444" s="64">
        <v>120.0</v>
      </c>
      <c r="F444" s="64">
        <v>1.0</v>
      </c>
      <c r="G444" s="65" t="s">
        <v>26</v>
      </c>
      <c r="H444" s="126"/>
      <c r="I444" s="67">
        <f t="shared" si="188"/>
        <v>0</v>
      </c>
      <c r="J444" s="134"/>
      <c r="K444" s="135">
        <v>0.0</v>
      </c>
      <c r="L444" s="94">
        <f t="shared" si="189"/>
        <v>0</v>
      </c>
      <c r="M444" s="95">
        <f t="shared" si="190"/>
        <v>0</v>
      </c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75" customHeight="1">
      <c r="A445" s="101"/>
      <c r="B445" s="217"/>
      <c r="C445" s="132"/>
      <c r="D445" s="63"/>
      <c r="E445" s="154"/>
      <c r="F445" s="64"/>
      <c r="G445" s="62"/>
      <c r="H445" s="93"/>
      <c r="I445" s="67"/>
      <c r="J445" s="68"/>
      <c r="K445" s="69"/>
      <c r="L445" s="69"/>
      <c r="M445" s="70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75" customHeight="1">
      <c r="A446" s="71"/>
      <c r="B446" s="157"/>
      <c r="C446" s="73"/>
      <c r="D446" s="118"/>
      <c r="E446" s="75"/>
      <c r="F446" s="76"/>
      <c r="G446" s="77"/>
      <c r="H446" s="78"/>
      <c r="I446" s="79"/>
      <c r="J446" s="80"/>
      <c r="K446" s="81"/>
      <c r="L446" s="82"/>
      <c r="M446" s="83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3.5" customHeight="1">
      <c r="A447" s="84">
        <v>800910.0</v>
      </c>
      <c r="B447" s="85" t="s">
        <v>522</v>
      </c>
      <c r="C447" s="99" t="s">
        <v>39</v>
      </c>
      <c r="D447" s="54" t="s">
        <v>523</v>
      </c>
      <c r="E447" s="64">
        <v>1.0</v>
      </c>
      <c r="F447" s="64">
        <v>1.0</v>
      </c>
      <c r="G447" s="65" t="s">
        <v>26</v>
      </c>
      <c r="H447" s="87">
        <v>0.0</v>
      </c>
      <c r="I447" s="56">
        <f t="shared" ref="I447:I450" si="191">$H$447*$F$447/F447</f>
        <v>0</v>
      </c>
      <c r="J447" s="57"/>
      <c r="K447" s="58">
        <v>0.0</v>
      </c>
      <c r="L447" s="91">
        <f t="shared" ref="L447:L450" si="192">I447*K447</f>
        <v>0</v>
      </c>
      <c r="M447" s="92">
        <f t="shared" ref="M447:M450" si="193">K447/F447</f>
        <v>0</v>
      </c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3.5" customHeight="1">
      <c r="A448" s="61"/>
      <c r="B448" s="62" t="s">
        <v>513</v>
      </c>
      <c r="C448" s="99" t="s">
        <v>56</v>
      </c>
      <c r="D448" s="63" t="s">
        <v>524</v>
      </c>
      <c r="E448" s="64">
        <v>12.0</v>
      </c>
      <c r="F448" s="64">
        <v>1.0</v>
      </c>
      <c r="G448" s="65" t="s">
        <v>26</v>
      </c>
      <c r="H448" s="126"/>
      <c r="I448" s="67">
        <f t="shared" si="191"/>
        <v>0</v>
      </c>
      <c r="J448" s="134"/>
      <c r="K448" s="135">
        <v>0.0</v>
      </c>
      <c r="L448" s="94">
        <f t="shared" si="192"/>
        <v>0</v>
      </c>
      <c r="M448" s="95">
        <f t="shared" si="193"/>
        <v>0</v>
      </c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75" customHeight="1">
      <c r="A449" s="61"/>
      <c r="B449" s="62" t="s">
        <v>510</v>
      </c>
      <c r="C449" s="99" t="s">
        <v>515</v>
      </c>
      <c r="D449" s="63" t="s">
        <v>525</v>
      </c>
      <c r="E449" s="64">
        <v>1.0</v>
      </c>
      <c r="F449" s="64">
        <v>1.0</v>
      </c>
      <c r="G449" s="65" t="s">
        <v>26</v>
      </c>
      <c r="H449" s="126"/>
      <c r="I449" s="67">
        <f t="shared" si="191"/>
        <v>0</v>
      </c>
      <c r="J449" s="134"/>
      <c r="K449" s="135">
        <v>0.0</v>
      </c>
      <c r="L449" s="94">
        <f t="shared" si="192"/>
        <v>0</v>
      </c>
      <c r="M449" s="95">
        <f t="shared" si="193"/>
        <v>0</v>
      </c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75" customHeight="1">
      <c r="A450" s="61"/>
      <c r="B450" s="62"/>
      <c r="C450" s="99" t="s">
        <v>52</v>
      </c>
      <c r="D450" s="63" t="s">
        <v>526</v>
      </c>
      <c r="E450" s="64">
        <v>120.0</v>
      </c>
      <c r="F450" s="64">
        <v>1.0</v>
      </c>
      <c r="G450" s="65" t="s">
        <v>26</v>
      </c>
      <c r="H450" s="126"/>
      <c r="I450" s="67">
        <f t="shared" si="191"/>
        <v>0</v>
      </c>
      <c r="J450" s="134"/>
      <c r="K450" s="135">
        <v>0.0</v>
      </c>
      <c r="L450" s="94">
        <f t="shared" si="192"/>
        <v>0</v>
      </c>
      <c r="M450" s="95">
        <f t="shared" si="193"/>
        <v>0</v>
      </c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0" customHeight="1">
      <c r="A451" s="61"/>
      <c r="B451" s="62"/>
      <c r="C451" s="62"/>
      <c r="D451" s="63"/>
      <c r="E451" s="154"/>
      <c r="F451" s="64"/>
      <c r="G451" s="62"/>
      <c r="H451" s="93"/>
      <c r="I451" s="67"/>
      <c r="J451" s="68"/>
      <c r="K451" s="69"/>
      <c r="L451" s="69"/>
      <c r="M451" s="95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3.5" customHeight="1">
      <c r="A452" s="71"/>
      <c r="B452" s="216"/>
      <c r="C452" s="73"/>
      <c r="D452" s="143"/>
      <c r="E452" s="75"/>
      <c r="F452" s="76"/>
      <c r="G452" s="77"/>
      <c r="H452" s="78"/>
      <c r="I452" s="96"/>
      <c r="J452" s="97"/>
      <c r="K452" s="82"/>
      <c r="L452" s="82"/>
      <c r="M452" s="83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3.5" customHeight="1">
      <c r="A453" s="51">
        <v>800920.0</v>
      </c>
      <c r="B453" s="52" t="s">
        <v>527</v>
      </c>
      <c r="C453" s="99" t="s">
        <v>39</v>
      </c>
      <c r="D453" s="98" t="s">
        <v>528</v>
      </c>
      <c r="E453" s="54">
        <v>1.0</v>
      </c>
      <c r="F453" s="54">
        <v>1.0</v>
      </c>
      <c r="G453" s="53" t="s">
        <v>26</v>
      </c>
      <c r="H453" s="55">
        <v>0.0</v>
      </c>
      <c r="I453" s="56">
        <f t="shared" ref="I453:I455" si="194">$H$453*$F$453/F453</f>
        <v>0</v>
      </c>
      <c r="J453" s="57"/>
      <c r="K453" s="58">
        <v>0.0</v>
      </c>
      <c r="L453" s="91">
        <f t="shared" ref="L453:L455" si="195">I453*K453</f>
        <v>0</v>
      </c>
      <c r="M453" s="92">
        <f t="shared" ref="M453:M455" si="196">K453/F453</f>
        <v>0</v>
      </c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75" customHeight="1">
      <c r="A454" s="61"/>
      <c r="B454" s="62" t="s">
        <v>513</v>
      </c>
      <c r="C454" s="99" t="s">
        <v>56</v>
      </c>
      <c r="D454" s="63" t="s">
        <v>529</v>
      </c>
      <c r="E454" s="64">
        <v>12.0</v>
      </c>
      <c r="F454" s="64">
        <v>1.0</v>
      </c>
      <c r="G454" s="65" t="s">
        <v>26</v>
      </c>
      <c r="H454" s="138"/>
      <c r="I454" s="67">
        <f t="shared" si="194"/>
        <v>0</v>
      </c>
      <c r="J454" s="134"/>
      <c r="K454" s="135">
        <v>0.0</v>
      </c>
      <c r="L454" s="94">
        <f t="shared" si="195"/>
        <v>0</v>
      </c>
      <c r="M454" s="95">
        <f t="shared" si="196"/>
        <v>0</v>
      </c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75" customHeight="1">
      <c r="A455" s="61"/>
      <c r="B455" s="62" t="s">
        <v>510</v>
      </c>
      <c r="C455" s="117" t="s">
        <v>52</v>
      </c>
      <c r="D455" s="125" t="s">
        <v>530</v>
      </c>
      <c r="E455" s="119">
        <v>120.0</v>
      </c>
      <c r="F455" s="119">
        <v>1.0</v>
      </c>
      <c r="G455" s="65" t="s">
        <v>26</v>
      </c>
      <c r="H455" s="126"/>
      <c r="I455" s="67">
        <f t="shared" si="194"/>
        <v>0</v>
      </c>
      <c r="J455" s="134"/>
      <c r="K455" s="135">
        <v>0.0</v>
      </c>
      <c r="L455" s="94">
        <f t="shared" si="195"/>
        <v>0</v>
      </c>
      <c r="M455" s="95">
        <f t="shared" si="196"/>
        <v>0</v>
      </c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75" customHeight="1">
      <c r="A456" s="61"/>
      <c r="B456" s="115"/>
      <c r="C456" s="127"/>
      <c r="D456" s="187"/>
      <c r="E456" s="62"/>
      <c r="F456" s="62"/>
      <c r="G456" s="99"/>
      <c r="H456" s="93"/>
      <c r="I456" s="140"/>
      <c r="J456" s="100"/>
      <c r="K456" s="94"/>
      <c r="L456" s="94"/>
      <c r="M456" s="95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75" customHeight="1">
      <c r="A457" s="71"/>
      <c r="B457" s="216"/>
      <c r="C457" s="73"/>
      <c r="D457" s="118"/>
      <c r="E457" s="75"/>
      <c r="F457" s="76"/>
      <c r="G457" s="77"/>
      <c r="H457" s="78"/>
      <c r="I457" s="79"/>
      <c r="J457" s="80"/>
      <c r="K457" s="81"/>
      <c r="L457" s="82"/>
      <c r="M457" s="83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3.5" customHeight="1">
      <c r="A458" s="84">
        <v>800930.0</v>
      </c>
      <c r="B458" s="85" t="s">
        <v>531</v>
      </c>
      <c r="C458" s="99" t="s">
        <v>301</v>
      </c>
      <c r="D458" s="54">
        <v>72919.0</v>
      </c>
      <c r="E458" s="64">
        <v>1.0</v>
      </c>
      <c r="F458" s="180">
        <v>1.0</v>
      </c>
      <c r="G458" s="65" t="s">
        <v>26</v>
      </c>
      <c r="H458" s="87">
        <v>0.0</v>
      </c>
      <c r="I458" s="88">
        <f t="shared" ref="I458:I459" si="197">$H$458*$F$458/F458</f>
        <v>0</v>
      </c>
      <c r="J458" s="89"/>
      <c r="K458" s="90">
        <v>0.0</v>
      </c>
      <c r="L458" s="91">
        <f t="shared" ref="L458:L459" si="198">I458*K458</f>
        <v>0</v>
      </c>
      <c r="M458" s="92">
        <f t="shared" ref="M458:M459" si="199">K458/F458</f>
        <v>0</v>
      </c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3.5" customHeight="1">
      <c r="A459" s="61"/>
      <c r="B459" s="62" t="s">
        <v>532</v>
      </c>
      <c r="C459" s="117" t="s">
        <v>52</v>
      </c>
      <c r="D459" s="125" t="s">
        <v>533</v>
      </c>
      <c r="E459" s="119">
        <v>48.0</v>
      </c>
      <c r="F459" s="180">
        <v>1.0</v>
      </c>
      <c r="G459" s="65" t="s">
        <v>26</v>
      </c>
      <c r="H459" s="93"/>
      <c r="I459" s="148">
        <f t="shared" si="197"/>
        <v>0</v>
      </c>
      <c r="J459" s="149"/>
      <c r="K459" s="150">
        <v>0.0</v>
      </c>
      <c r="L459" s="94">
        <f t="shared" si="198"/>
        <v>0</v>
      </c>
      <c r="M459" s="95">
        <f t="shared" si="199"/>
        <v>0</v>
      </c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75" customHeight="1">
      <c r="A460" s="61"/>
      <c r="B460" s="62"/>
      <c r="C460" s="62"/>
      <c r="D460" s="62"/>
      <c r="E460" s="62"/>
      <c r="F460" s="63"/>
      <c r="G460" s="65"/>
      <c r="H460" s="126"/>
      <c r="I460" s="109"/>
      <c r="J460" s="110"/>
      <c r="K460" s="94"/>
      <c r="L460" s="94"/>
      <c r="M460" s="95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75" customHeight="1">
      <c r="A461" s="61"/>
      <c r="B461" s="218"/>
      <c r="C461" s="99"/>
      <c r="D461" s="86"/>
      <c r="E461" s="147"/>
      <c r="F461" s="64"/>
      <c r="G461" s="65"/>
      <c r="H461" s="93"/>
      <c r="I461" s="67"/>
      <c r="J461" s="68"/>
      <c r="K461" s="69"/>
      <c r="L461" s="69"/>
      <c r="M461" s="95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75" customHeight="1">
      <c r="A462" s="71"/>
      <c r="B462" s="219"/>
      <c r="C462" s="142"/>
      <c r="D462" s="184"/>
      <c r="E462" s="144"/>
      <c r="F462" s="144"/>
      <c r="G462" s="73"/>
      <c r="H462" s="78"/>
      <c r="I462" s="96"/>
      <c r="J462" s="97"/>
      <c r="K462" s="82"/>
      <c r="L462" s="82"/>
      <c r="M462" s="159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3.5" customHeight="1">
      <c r="A463" s="84">
        <v>800940.0</v>
      </c>
      <c r="B463" s="151" t="s">
        <v>534</v>
      </c>
      <c r="C463" s="117" t="s">
        <v>31</v>
      </c>
      <c r="D463" s="104">
        <v>47388.0</v>
      </c>
      <c r="E463" s="104">
        <v>12.0</v>
      </c>
      <c r="F463" s="147">
        <v>1.0</v>
      </c>
      <c r="G463" s="65" t="s">
        <v>26</v>
      </c>
      <c r="H463" s="87">
        <v>0.0</v>
      </c>
      <c r="I463" s="148">
        <f>$H$463*$F$463/F463</f>
        <v>0</v>
      </c>
      <c r="J463" s="149"/>
      <c r="K463" s="150">
        <v>0.0</v>
      </c>
      <c r="L463" s="94">
        <f>I463*K463</f>
        <v>0</v>
      </c>
      <c r="M463" s="95">
        <f>K463/F463</f>
        <v>0</v>
      </c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3.5" customHeight="1">
      <c r="A464" s="61"/>
      <c r="B464" s="115" t="s">
        <v>535</v>
      </c>
      <c r="C464" s="62"/>
      <c r="D464" s="64"/>
      <c r="E464" s="64"/>
      <c r="F464" s="63"/>
      <c r="G464" s="65"/>
      <c r="H464" s="93"/>
      <c r="I464" s="67"/>
      <c r="J464" s="68"/>
      <c r="K464" s="69"/>
      <c r="L464" s="69"/>
      <c r="M464" s="95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75" customHeight="1">
      <c r="A465" s="61"/>
      <c r="B465" s="115" t="s">
        <v>536</v>
      </c>
      <c r="C465" s="62"/>
      <c r="D465" s="64"/>
      <c r="E465" s="64"/>
      <c r="F465" s="63"/>
      <c r="G465" s="65"/>
      <c r="H465" s="93"/>
      <c r="I465" s="67"/>
      <c r="J465" s="68"/>
      <c r="K465" s="69"/>
      <c r="L465" s="69"/>
      <c r="M465" s="95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3.5" customHeight="1">
      <c r="A466" s="71"/>
      <c r="B466" s="72"/>
      <c r="C466" s="73"/>
      <c r="D466" s="143"/>
      <c r="E466" s="75"/>
      <c r="F466" s="76"/>
      <c r="G466" s="77"/>
      <c r="H466" s="78"/>
      <c r="I466" s="96"/>
      <c r="J466" s="97"/>
      <c r="K466" s="82"/>
      <c r="L466" s="82"/>
      <c r="M466" s="83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3.5" customHeight="1">
      <c r="A467" s="145">
        <v>800950.0</v>
      </c>
      <c r="B467" s="146" t="s">
        <v>537</v>
      </c>
      <c r="C467" s="220" t="s">
        <v>301</v>
      </c>
      <c r="D467" s="147">
        <v>573306.0</v>
      </c>
      <c r="E467" s="147">
        <v>12.0</v>
      </c>
      <c r="F467" s="147">
        <v>1.0</v>
      </c>
      <c r="G467" s="65" t="s">
        <v>26</v>
      </c>
      <c r="H467" s="176">
        <v>1.0</v>
      </c>
      <c r="I467" s="152">
        <f t="shared" ref="I467:I472" si="200">$H$467*$F$467/F467</f>
        <v>1</v>
      </c>
      <c r="J467" s="162"/>
      <c r="K467" s="163">
        <v>0.0</v>
      </c>
      <c r="L467" s="94">
        <f t="shared" ref="L467:L473" si="201">I467*K467</f>
        <v>0</v>
      </c>
      <c r="M467" s="95">
        <f t="shared" ref="M467:M473" si="202">K467/F467</f>
        <v>0</v>
      </c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75" customHeight="1">
      <c r="A468" s="160" t="s">
        <v>79</v>
      </c>
      <c r="B468" s="62" t="s">
        <v>538</v>
      </c>
      <c r="C468" s="99" t="s">
        <v>61</v>
      </c>
      <c r="D468" s="118" t="s">
        <v>539</v>
      </c>
      <c r="E468" s="147">
        <v>12.0</v>
      </c>
      <c r="F468" s="147">
        <v>1.0</v>
      </c>
      <c r="G468" s="65" t="s">
        <v>26</v>
      </c>
      <c r="H468" s="138"/>
      <c r="I468" s="67">
        <f t="shared" si="200"/>
        <v>1</v>
      </c>
      <c r="J468" s="134"/>
      <c r="K468" s="135">
        <v>0.0</v>
      </c>
      <c r="L468" s="94">
        <f t="shared" si="201"/>
        <v>0</v>
      </c>
      <c r="M468" s="95">
        <f t="shared" si="202"/>
        <v>0</v>
      </c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75" customHeight="1">
      <c r="A469" s="160" t="s">
        <v>540</v>
      </c>
      <c r="B469" s="62" t="s">
        <v>536</v>
      </c>
      <c r="C469" s="99" t="s">
        <v>81</v>
      </c>
      <c r="D469" s="63" t="s">
        <v>541</v>
      </c>
      <c r="E469" s="64">
        <v>12.0</v>
      </c>
      <c r="F469" s="64">
        <v>1.0</v>
      </c>
      <c r="G469" s="65" t="s">
        <v>26</v>
      </c>
      <c r="H469" s="126"/>
      <c r="I469" s="67">
        <f t="shared" si="200"/>
        <v>1</v>
      </c>
      <c r="J469" s="134"/>
      <c r="K469" s="135">
        <v>0.0</v>
      </c>
      <c r="L469" s="94">
        <f t="shared" si="201"/>
        <v>0</v>
      </c>
      <c r="M469" s="95">
        <f t="shared" si="202"/>
        <v>0</v>
      </c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75" customHeight="1">
      <c r="A470" s="61"/>
      <c r="B470" s="62"/>
      <c r="C470" s="99" t="s">
        <v>56</v>
      </c>
      <c r="D470" s="63">
        <v>2106.0</v>
      </c>
      <c r="E470" s="221">
        <v>12.0</v>
      </c>
      <c r="F470" s="64">
        <v>1.0</v>
      </c>
      <c r="G470" s="65" t="s">
        <v>26</v>
      </c>
      <c r="H470" s="126"/>
      <c r="I470" s="67">
        <f t="shared" si="200"/>
        <v>1</v>
      </c>
      <c r="J470" s="134"/>
      <c r="K470" s="135">
        <v>0.0</v>
      </c>
      <c r="L470" s="94">
        <f t="shared" si="201"/>
        <v>0</v>
      </c>
      <c r="M470" s="95">
        <f t="shared" si="202"/>
        <v>0</v>
      </c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75" customHeight="1">
      <c r="A471" s="61"/>
      <c r="B471" s="62"/>
      <c r="C471" s="99" t="s">
        <v>31</v>
      </c>
      <c r="D471" s="63">
        <v>47139.0</v>
      </c>
      <c r="E471" s="64">
        <v>12.0</v>
      </c>
      <c r="F471" s="64">
        <v>1.0</v>
      </c>
      <c r="G471" s="65" t="s">
        <v>26</v>
      </c>
      <c r="H471" s="126"/>
      <c r="I471" s="67">
        <f t="shared" si="200"/>
        <v>1</v>
      </c>
      <c r="J471" s="134"/>
      <c r="K471" s="135">
        <v>0.0</v>
      </c>
      <c r="L471" s="94">
        <f t="shared" si="201"/>
        <v>0</v>
      </c>
      <c r="M471" s="95">
        <f t="shared" si="202"/>
        <v>0</v>
      </c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75" customHeight="1">
      <c r="A472" s="61"/>
      <c r="B472" s="62"/>
      <c r="C472" s="99" t="s">
        <v>52</v>
      </c>
      <c r="D472" s="63" t="s">
        <v>542</v>
      </c>
      <c r="E472" s="64">
        <v>12.0</v>
      </c>
      <c r="F472" s="64">
        <v>1.0</v>
      </c>
      <c r="G472" s="65" t="s">
        <v>26</v>
      </c>
      <c r="H472" s="93"/>
      <c r="I472" s="67">
        <f t="shared" si="200"/>
        <v>1</v>
      </c>
      <c r="J472" s="134"/>
      <c r="K472" s="135">
        <v>0.0</v>
      </c>
      <c r="L472" s="94">
        <f t="shared" si="201"/>
        <v>0</v>
      </c>
      <c r="M472" s="95">
        <f t="shared" si="202"/>
        <v>0</v>
      </c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3.5" customHeight="1">
      <c r="A473" s="61"/>
      <c r="B473" s="62"/>
      <c r="C473" s="62" t="s">
        <v>306</v>
      </c>
      <c r="D473" s="63" t="s">
        <v>543</v>
      </c>
      <c r="E473" s="154" t="s">
        <v>54</v>
      </c>
      <c r="F473" s="64">
        <v>1.0</v>
      </c>
      <c r="G473" s="62" t="s">
        <v>26</v>
      </c>
      <c r="H473" s="11"/>
      <c r="I473" s="164">
        <v>0.0</v>
      </c>
      <c r="J473" s="134"/>
      <c r="K473" s="135">
        <v>0.0</v>
      </c>
      <c r="L473" s="94">
        <f t="shared" si="201"/>
        <v>0</v>
      </c>
      <c r="M473" s="95">
        <f t="shared" si="202"/>
        <v>0</v>
      </c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3.5" customHeight="1">
      <c r="A474" s="71"/>
      <c r="B474" s="72"/>
      <c r="C474" s="73"/>
      <c r="D474" s="143"/>
      <c r="E474" s="75"/>
      <c r="F474" s="76"/>
      <c r="G474" s="77"/>
      <c r="H474" s="222"/>
      <c r="I474" s="223"/>
      <c r="J474" s="223"/>
      <c r="K474" s="223"/>
      <c r="L474" s="223"/>
      <c r="M474" s="224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75" customHeight="1">
      <c r="A475" s="84">
        <v>800960.0</v>
      </c>
      <c r="B475" s="151" t="s">
        <v>544</v>
      </c>
      <c r="C475" s="65" t="s">
        <v>301</v>
      </c>
      <c r="D475" s="147">
        <v>573308.0</v>
      </c>
      <c r="E475" s="147">
        <v>12.0</v>
      </c>
      <c r="F475" s="147">
        <v>1.0</v>
      </c>
      <c r="G475" s="65" t="s">
        <v>26</v>
      </c>
      <c r="H475" s="176">
        <v>1.0</v>
      </c>
      <c r="I475" s="225">
        <f t="shared" ref="I475:I480" si="203">$H$475*$F$475/F475</f>
        <v>1</v>
      </c>
      <c r="J475" s="226"/>
      <c r="K475" s="227">
        <v>0.0</v>
      </c>
      <c r="L475" s="94">
        <f t="shared" ref="L475:L481" si="204">I475*K475</f>
        <v>0</v>
      </c>
      <c r="M475" s="95">
        <f t="shared" ref="M475:M481" si="205">K475/F475</f>
        <v>0</v>
      </c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75" customHeight="1">
      <c r="A476" s="160" t="s">
        <v>79</v>
      </c>
      <c r="B476" s="62" t="s">
        <v>545</v>
      </c>
      <c r="C476" s="99" t="s">
        <v>61</v>
      </c>
      <c r="D476" s="147" t="s">
        <v>546</v>
      </c>
      <c r="E476" s="64">
        <v>12.0</v>
      </c>
      <c r="F476" s="64">
        <v>1.0</v>
      </c>
      <c r="G476" s="65" t="s">
        <v>26</v>
      </c>
      <c r="H476" s="126"/>
      <c r="I476" s="228">
        <f t="shared" si="203"/>
        <v>1</v>
      </c>
      <c r="J476" s="229"/>
      <c r="K476" s="230">
        <v>0.0</v>
      </c>
      <c r="L476" s="94">
        <f t="shared" si="204"/>
        <v>0</v>
      </c>
      <c r="M476" s="95">
        <f t="shared" si="205"/>
        <v>0</v>
      </c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75" customHeight="1">
      <c r="A477" s="160" t="s">
        <v>540</v>
      </c>
      <c r="B477" s="62" t="s">
        <v>536</v>
      </c>
      <c r="C477" s="99" t="s">
        <v>81</v>
      </c>
      <c r="D477" s="63" t="s">
        <v>547</v>
      </c>
      <c r="E477" s="64">
        <v>12.0</v>
      </c>
      <c r="F477" s="64">
        <v>1.0</v>
      </c>
      <c r="G477" s="65" t="s">
        <v>26</v>
      </c>
      <c r="H477" s="126"/>
      <c r="I477" s="228">
        <f t="shared" si="203"/>
        <v>1</v>
      </c>
      <c r="J477" s="229"/>
      <c r="K477" s="230">
        <v>0.0</v>
      </c>
      <c r="L477" s="94">
        <f t="shared" si="204"/>
        <v>0</v>
      </c>
      <c r="M477" s="95">
        <f t="shared" si="205"/>
        <v>0</v>
      </c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0" customHeight="1">
      <c r="A478" s="61"/>
      <c r="B478" s="62"/>
      <c r="C478" s="99" t="s">
        <v>56</v>
      </c>
      <c r="D478" s="63">
        <v>2108.0</v>
      </c>
      <c r="E478" s="221">
        <v>12.0</v>
      </c>
      <c r="F478" s="64">
        <v>1.0</v>
      </c>
      <c r="G478" s="65" t="s">
        <v>26</v>
      </c>
      <c r="H478" s="126"/>
      <c r="I478" s="228">
        <f t="shared" si="203"/>
        <v>1</v>
      </c>
      <c r="J478" s="229"/>
      <c r="K478" s="230">
        <v>0.0</v>
      </c>
      <c r="L478" s="94">
        <f t="shared" si="204"/>
        <v>0</v>
      </c>
      <c r="M478" s="95">
        <f t="shared" si="205"/>
        <v>0</v>
      </c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3.5" customHeight="1">
      <c r="A479" s="61"/>
      <c r="B479" s="116"/>
      <c r="C479" s="117" t="s">
        <v>31</v>
      </c>
      <c r="D479" s="125">
        <v>47140.0</v>
      </c>
      <c r="E479" s="64">
        <v>12.0</v>
      </c>
      <c r="F479" s="64">
        <v>1.0</v>
      </c>
      <c r="G479" s="65" t="s">
        <v>26</v>
      </c>
      <c r="H479" s="11"/>
      <c r="I479" s="67">
        <f t="shared" si="203"/>
        <v>1</v>
      </c>
      <c r="J479" s="134"/>
      <c r="K479" s="231">
        <v>0.0</v>
      </c>
      <c r="L479" s="94">
        <f t="shared" si="204"/>
        <v>0</v>
      </c>
      <c r="M479" s="95">
        <f t="shared" si="205"/>
        <v>0</v>
      </c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5.0" customHeight="1">
      <c r="A480" s="178"/>
      <c r="B480" s="179"/>
      <c r="C480" s="62" t="s">
        <v>52</v>
      </c>
      <c r="D480" s="64" t="s">
        <v>548</v>
      </c>
      <c r="E480" s="63">
        <v>12.0</v>
      </c>
      <c r="F480" s="64">
        <v>1.0</v>
      </c>
      <c r="G480" s="65" t="s">
        <v>26</v>
      </c>
      <c r="H480" s="232"/>
      <c r="I480" s="67">
        <f t="shared" si="203"/>
        <v>1</v>
      </c>
      <c r="J480" s="134"/>
      <c r="K480" s="231">
        <v>0.0</v>
      </c>
      <c r="L480" s="94">
        <f t="shared" si="204"/>
        <v>0</v>
      </c>
      <c r="M480" s="95">
        <f t="shared" si="205"/>
        <v>0</v>
      </c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5.0" customHeight="1">
      <c r="A481" s="178"/>
      <c r="B481" s="179"/>
      <c r="C481" s="65" t="s">
        <v>306</v>
      </c>
      <c r="D481" s="86" t="s">
        <v>549</v>
      </c>
      <c r="E481" s="64">
        <v>72.0</v>
      </c>
      <c r="F481" s="64">
        <v>1.0</v>
      </c>
      <c r="G481" s="65" t="s">
        <v>26</v>
      </c>
      <c r="H481" s="232"/>
      <c r="I481" s="164">
        <v>0.0</v>
      </c>
      <c r="J481" s="134"/>
      <c r="K481" s="231">
        <v>0.0</v>
      </c>
      <c r="L481" s="94">
        <f t="shared" si="204"/>
        <v>0</v>
      </c>
      <c r="M481" s="95">
        <f t="shared" si="205"/>
        <v>0</v>
      </c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75" customHeight="1">
      <c r="A482" s="61"/>
      <c r="B482" s="65"/>
      <c r="C482" s="99"/>
      <c r="D482" s="86"/>
      <c r="E482" s="147"/>
      <c r="F482" s="147"/>
      <c r="G482" s="220"/>
      <c r="H482" s="78"/>
      <c r="I482" s="233"/>
      <c r="J482" s="110"/>
      <c r="K482" s="94"/>
      <c r="L482" s="94"/>
      <c r="M482" s="95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75" customHeight="1">
      <c r="A483" s="51">
        <v>800970.0</v>
      </c>
      <c r="B483" s="52" t="s">
        <v>550</v>
      </c>
      <c r="C483" s="53" t="s">
        <v>301</v>
      </c>
      <c r="D483" s="54">
        <v>573310.0</v>
      </c>
      <c r="E483" s="54">
        <v>12.0</v>
      </c>
      <c r="F483" s="54">
        <v>1.0</v>
      </c>
      <c r="G483" s="65" t="s">
        <v>26</v>
      </c>
      <c r="H483" s="55">
        <v>0.0</v>
      </c>
      <c r="I483" s="234">
        <f t="shared" ref="I483:I489" si="206">$H$483*$F$483/F483</f>
        <v>0</v>
      </c>
      <c r="J483" s="235"/>
      <c r="K483" s="236">
        <v>0.0</v>
      </c>
      <c r="L483" s="91">
        <f t="shared" ref="L483:L489" si="207">I483*K483</f>
        <v>0</v>
      </c>
      <c r="M483" s="92">
        <f t="shared" ref="M483:M489" si="208">K483/F483</f>
        <v>0</v>
      </c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75" customHeight="1">
      <c r="A484" s="61"/>
      <c r="B484" s="62" t="s">
        <v>551</v>
      </c>
      <c r="C484" s="62" t="s">
        <v>61</v>
      </c>
      <c r="D484" s="64" t="s">
        <v>552</v>
      </c>
      <c r="E484" s="64">
        <v>12.0</v>
      </c>
      <c r="F484" s="64">
        <v>1.0</v>
      </c>
      <c r="G484" s="65" t="s">
        <v>26</v>
      </c>
      <c r="H484" s="138"/>
      <c r="I484" s="228">
        <f t="shared" si="206"/>
        <v>0</v>
      </c>
      <c r="J484" s="229"/>
      <c r="K484" s="230">
        <v>0.0</v>
      </c>
      <c r="L484" s="94">
        <f t="shared" si="207"/>
        <v>0</v>
      </c>
      <c r="M484" s="95">
        <f t="shared" si="208"/>
        <v>0</v>
      </c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75" customHeight="1">
      <c r="A485" s="61"/>
      <c r="B485" s="62" t="s">
        <v>536</v>
      </c>
      <c r="C485" s="62" t="s">
        <v>81</v>
      </c>
      <c r="D485" s="64" t="s">
        <v>553</v>
      </c>
      <c r="E485" s="64">
        <v>12.0</v>
      </c>
      <c r="F485" s="64">
        <v>1.0</v>
      </c>
      <c r="G485" s="65" t="s">
        <v>26</v>
      </c>
      <c r="H485" s="126"/>
      <c r="I485" s="228">
        <f t="shared" si="206"/>
        <v>0</v>
      </c>
      <c r="J485" s="229"/>
      <c r="K485" s="230">
        <v>0.0</v>
      </c>
      <c r="L485" s="94">
        <f t="shared" si="207"/>
        <v>0</v>
      </c>
      <c r="M485" s="95">
        <f t="shared" si="208"/>
        <v>0</v>
      </c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75" customHeight="1">
      <c r="A486" s="61"/>
      <c r="B486" s="62"/>
      <c r="C486" s="99" t="s">
        <v>56</v>
      </c>
      <c r="D486" s="63">
        <v>2110.0</v>
      </c>
      <c r="E486" s="221">
        <v>12.0</v>
      </c>
      <c r="F486" s="64">
        <v>1.0</v>
      </c>
      <c r="G486" s="65" t="s">
        <v>26</v>
      </c>
      <c r="H486" s="126"/>
      <c r="I486" s="228">
        <f t="shared" si="206"/>
        <v>0</v>
      </c>
      <c r="J486" s="229"/>
      <c r="K486" s="230">
        <v>0.0</v>
      </c>
      <c r="L486" s="94">
        <f t="shared" si="207"/>
        <v>0</v>
      </c>
      <c r="M486" s="95">
        <f t="shared" si="208"/>
        <v>0</v>
      </c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75" customHeight="1">
      <c r="A487" s="61"/>
      <c r="B487" s="116"/>
      <c r="C487" s="117" t="s">
        <v>31</v>
      </c>
      <c r="D487" s="125">
        <v>47392.0</v>
      </c>
      <c r="E487" s="64">
        <v>12.0</v>
      </c>
      <c r="F487" s="64">
        <v>1.0</v>
      </c>
      <c r="G487" s="65" t="s">
        <v>26</v>
      </c>
      <c r="H487" s="11"/>
      <c r="I487" s="228">
        <f t="shared" si="206"/>
        <v>0</v>
      </c>
      <c r="J487" s="229"/>
      <c r="K487" s="230">
        <v>0.0</v>
      </c>
      <c r="L487" s="94">
        <f t="shared" si="207"/>
        <v>0</v>
      </c>
      <c r="M487" s="95">
        <f t="shared" si="208"/>
        <v>0</v>
      </c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5.0" customHeight="1">
      <c r="A488" s="178"/>
      <c r="B488" s="179"/>
      <c r="C488" s="62" t="s">
        <v>52</v>
      </c>
      <c r="D488" s="64" t="s">
        <v>554</v>
      </c>
      <c r="E488" s="63">
        <v>12.0</v>
      </c>
      <c r="F488" s="64">
        <v>1.0</v>
      </c>
      <c r="G488" s="65" t="s">
        <v>26</v>
      </c>
      <c r="H488" s="232"/>
      <c r="I488" s="228">
        <f t="shared" si="206"/>
        <v>0</v>
      </c>
      <c r="J488" s="229"/>
      <c r="K488" s="230">
        <v>0.0</v>
      </c>
      <c r="L488" s="94">
        <f t="shared" si="207"/>
        <v>0</v>
      </c>
      <c r="M488" s="95">
        <f t="shared" si="208"/>
        <v>0</v>
      </c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5.0" customHeight="1">
      <c r="A489" s="178"/>
      <c r="B489" s="179"/>
      <c r="C489" s="99" t="s">
        <v>306</v>
      </c>
      <c r="D489" s="86" t="s">
        <v>555</v>
      </c>
      <c r="E489" s="74">
        <v>72.0</v>
      </c>
      <c r="F489" s="74">
        <v>1.0</v>
      </c>
      <c r="G489" s="237" t="s">
        <v>26</v>
      </c>
      <c r="H489" s="232"/>
      <c r="I489" s="228">
        <f t="shared" si="206"/>
        <v>0</v>
      </c>
      <c r="J489" s="229"/>
      <c r="K489" s="230">
        <v>0.0</v>
      </c>
      <c r="L489" s="94">
        <f t="shared" si="207"/>
        <v>0</v>
      </c>
      <c r="M489" s="95">
        <f t="shared" si="208"/>
        <v>0</v>
      </c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75" customHeight="1">
      <c r="A490" s="71"/>
      <c r="B490" s="65"/>
      <c r="C490" s="99"/>
      <c r="D490" s="86"/>
      <c r="E490" s="74"/>
      <c r="F490" s="74"/>
      <c r="G490" s="237"/>
      <c r="H490" s="78"/>
      <c r="I490" s="109"/>
      <c r="J490" s="110"/>
      <c r="K490" s="94"/>
      <c r="L490" s="94"/>
      <c r="M490" s="95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75" customHeight="1">
      <c r="A491" s="84">
        <v>800980.0</v>
      </c>
      <c r="B491" s="85" t="s">
        <v>556</v>
      </c>
      <c r="C491" s="53" t="s">
        <v>301</v>
      </c>
      <c r="D491" s="54">
        <v>573312.0</v>
      </c>
      <c r="E491" s="147">
        <v>12.0</v>
      </c>
      <c r="F491" s="147">
        <v>1.0</v>
      </c>
      <c r="G491" s="65" t="s">
        <v>26</v>
      </c>
      <c r="H491" s="87">
        <v>0.0</v>
      </c>
      <c r="I491" s="234">
        <f t="shared" ref="I491:I497" si="209">$H$491*$F$491/F491</f>
        <v>0</v>
      </c>
      <c r="J491" s="235"/>
      <c r="K491" s="236">
        <v>0.0</v>
      </c>
      <c r="L491" s="91">
        <f t="shared" ref="L491:L497" si="210">I491*K491</f>
        <v>0</v>
      </c>
      <c r="M491" s="92">
        <f t="shared" ref="M491:M497" si="211">K491/F491</f>
        <v>0</v>
      </c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75" customHeight="1">
      <c r="A492" s="61"/>
      <c r="B492" s="62" t="s">
        <v>557</v>
      </c>
      <c r="C492" s="62" t="s">
        <v>61</v>
      </c>
      <c r="D492" s="64" t="s">
        <v>558</v>
      </c>
      <c r="E492" s="64">
        <v>12.0</v>
      </c>
      <c r="F492" s="64">
        <v>1.0</v>
      </c>
      <c r="G492" s="65" t="s">
        <v>26</v>
      </c>
      <c r="H492" s="126"/>
      <c r="I492" s="228">
        <f t="shared" si="209"/>
        <v>0</v>
      </c>
      <c r="J492" s="229"/>
      <c r="K492" s="230">
        <v>0.0</v>
      </c>
      <c r="L492" s="94">
        <f t="shared" si="210"/>
        <v>0</v>
      </c>
      <c r="M492" s="95">
        <f t="shared" si="211"/>
        <v>0</v>
      </c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75" customHeight="1">
      <c r="A493" s="61"/>
      <c r="B493" s="62" t="s">
        <v>536</v>
      </c>
      <c r="C493" s="99" t="s">
        <v>81</v>
      </c>
      <c r="D493" s="63" t="s">
        <v>559</v>
      </c>
      <c r="E493" s="64">
        <v>12.0</v>
      </c>
      <c r="F493" s="64">
        <v>1.0</v>
      </c>
      <c r="G493" s="65" t="s">
        <v>26</v>
      </c>
      <c r="H493" s="126"/>
      <c r="I493" s="228">
        <f t="shared" si="209"/>
        <v>0</v>
      </c>
      <c r="J493" s="229"/>
      <c r="K493" s="230">
        <v>0.0</v>
      </c>
      <c r="L493" s="94">
        <f t="shared" si="210"/>
        <v>0</v>
      </c>
      <c r="M493" s="95">
        <f t="shared" si="211"/>
        <v>0</v>
      </c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0" customHeight="1">
      <c r="A494" s="61"/>
      <c r="B494" s="62"/>
      <c r="C494" s="99" t="s">
        <v>56</v>
      </c>
      <c r="D494" s="63">
        <v>2112.0</v>
      </c>
      <c r="E494" s="221">
        <v>12.0</v>
      </c>
      <c r="F494" s="64">
        <v>1.0</v>
      </c>
      <c r="G494" s="65" t="s">
        <v>26</v>
      </c>
      <c r="H494" s="126"/>
      <c r="I494" s="228">
        <f t="shared" si="209"/>
        <v>0</v>
      </c>
      <c r="J494" s="229"/>
      <c r="K494" s="230">
        <v>0.0</v>
      </c>
      <c r="L494" s="94">
        <f t="shared" si="210"/>
        <v>0</v>
      </c>
      <c r="M494" s="95">
        <f t="shared" si="211"/>
        <v>0</v>
      </c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3.5" customHeight="1">
      <c r="A495" s="61"/>
      <c r="B495" s="116"/>
      <c r="C495" s="117" t="s">
        <v>31</v>
      </c>
      <c r="D495" s="125">
        <v>47142.0</v>
      </c>
      <c r="E495" s="119">
        <v>12.0</v>
      </c>
      <c r="F495" s="180">
        <v>1.0</v>
      </c>
      <c r="G495" s="100" t="s">
        <v>26</v>
      </c>
      <c r="H495" s="11"/>
      <c r="I495" s="228">
        <f t="shared" si="209"/>
        <v>0</v>
      </c>
      <c r="J495" s="229"/>
      <c r="K495" s="230">
        <v>0.0</v>
      </c>
      <c r="L495" s="94">
        <f t="shared" si="210"/>
        <v>0</v>
      </c>
      <c r="M495" s="95">
        <f t="shared" si="211"/>
        <v>0</v>
      </c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5.0" customHeight="1">
      <c r="A496" s="178"/>
      <c r="B496" s="179"/>
      <c r="C496" s="62" t="s">
        <v>52</v>
      </c>
      <c r="D496" s="64" t="s">
        <v>560</v>
      </c>
      <c r="E496" s="64">
        <v>12.0</v>
      </c>
      <c r="F496" s="238">
        <v>1.0</v>
      </c>
      <c r="G496" s="100" t="s">
        <v>26</v>
      </c>
      <c r="H496" s="232"/>
      <c r="I496" s="228">
        <f t="shared" si="209"/>
        <v>0</v>
      </c>
      <c r="J496" s="229"/>
      <c r="K496" s="230">
        <v>0.0</v>
      </c>
      <c r="L496" s="94">
        <f t="shared" si="210"/>
        <v>0</v>
      </c>
      <c r="M496" s="95">
        <f t="shared" si="211"/>
        <v>0</v>
      </c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5.0" customHeight="1">
      <c r="A497" s="178"/>
      <c r="B497" s="179"/>
      <c r="C497" s="65" t="s">
        <v>306</v>
      </c>
      <c r="D497" s="86" t="s">
        <v>561</v>
      </c>
      <c r="E497" s="147">
        <v>72.0</v>
      </c>
      <c r="F497" s="180">
        <v>1.0</v>
      </c>
      <c r="G497" s="199" t="s">
        <v>26</v>
      </c>
      <c r="H497" s="232"/>
      <c r="I497" s="228">
        <f t="shared" si="209"/>
        <v>0</v>
      </c>
      <c r="J497" s="229"/>
      <c r="K497" s="230">
        <v>0.0</v>
      </c>
      <c r="L497" s="94">
        <f t="shared" si="210"/>
        <v>0</v>
      </c>
      <c r="M497" s="95">
        <f t="shared" si="211"/>
        <v>0</v>
      </c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75" customHeight="1">
      <c r="A498" s="71"/>
      <c r="B498" s="73"/>
      <c r="C498" s="142"/>
      <c r="D498" s="143"/>
      <c r="E498" s="74"/>
      <c r="F498" s="74"/>
      <c r="G498" s="73"/>
      <c r="H498" s="78"/>
      <c r="I498" s="203"/>
      <c r="J498" s="199"/>
      <c r="K498" s="158"/>
      <c r="L498" s="158"/>
      <c r="M498" s="159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75" customHeight="1">
      <c r="A499" s="145">
        <v>800990.0</v>
      </c>
      <c r="B499" s="146" t="s">
        <v>562</v>
      </c>
      <c r="C499" s="65" t="s">
        <v>301</v>
      </c>
      <c r="D499" s="147">
        <v>573316.0</v>
      </c>
      <c r="E499" s="147">
        <v>12.0</v>
      </c>
      <c r="F499" s="147">
        <v>1.0</v>
      </c>
      <c r="G499" s="65" t="s">
        <v>26</v>
      </c>
      <c r="H499" s="87">
        <v>0.0</v>
      </c>
      <c r="I499" s="225">
        <f t="shared" ref="I499:I505" si="212">$H$499*$F$499/F499</f>
        <v>0</v>
      </c>
      <c r="J499" s="226"/>
      <c r="K499" s="227">
        <v>0.0</v>
      </c>
      <c r="L499" s="94">
        <f t="shared" ref="L499:L505" si="213">I499*K499</f>
        <v>0</v>
      </c>
      <c r="M499" s="95">
        <f t="shared" ref="M499:M505" si="214">K499/F499</f>
        <v>0</v>
      </c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75" customHeight="1">
      <c r="A500" s="61"/>
      <c r="B500" s="62" t="s">
        <v>563</v>
      </c>
      <c r="C500" s="62" t="s">
        <v>61</v>
      </c>
      <c r="D500" s="64" t="s">
        <v>564</v>
      </c>
      <c r="E500" s="64">
        <v>12.0</v>
      </c>
      <c r="F500" s="64">
        <v>1.0</v>
      </c>
      <c r="G500" s="65" t="s">
        <v>26</v>
      </c>
      <c r="H500" s="138"/>
      <c r="I500" s="228">
        <f t="shared" si="212"/>
        <v>0</v>
      </c>
      <c r="J500" s="229"/>
      <c r="K500" s="230">
        <v>0.0</v>
      </c>
      <c r="L500" s="94">
        <f t="shared" si="213"/>
        <v>0</v>
      </c>
      <c r="M500" s="95">
        <f t="shared" si="214"/>
        <v>0</v>
      </c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75" customHeight="1">
      <c r="A501" s="61"/>
      <c r="B501" s="62" t="s">
        <v>536</v>
      </c>
      <c r="C501" s="99" t="s">
        <v>81</v>
      </c>
      <c r="D501" s="63" t="s">
        <v>565</v>
      </c>
      <c r="E501" s="64">
        <v>12.0</v>
      </c>
      <c r="F501" s="64">
        <v>1.0</v>
      </c>
      <c r="G501" s="65" t="s">
        <v>26</v>
      </c>
      <c r="H501" s="126"/>
      <c r="I501" s="228">
        <f t="shared" si="212"/>
        <v>0</v>
      </c>
      <c r="J501" s="229"/>
      <c r="K501" s="230">
        <v>0.0</v>
      </c>
      <c r="L501" s="94">
        <f t="shared" si="213"/>
        <v>0</v>
      </c>
      <c r="M501" s="95">
        <f t="shared" si="214"/>
        <v>0</v>
      </c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75" customHeight="1">
      <c r="A502" s="61"/>
      <c r="B502" s="62"/>
      <c r="C502" s="99" t="s">
        <v>56</v>
      </c>
      <c r="D502" s="63">
        <v>2116.0</v>
      </c>
      <c r="E502" s="221">
        <v>12.0</v>
      </c>
      <c r="F502" s="64">
        <v>1.0</v>
      </c>
      <c r="G502" s="65" t="s">
        <v>26</v>
      </c>
      <c r="H502" s="126"/>
      <c r="I502" s="228">
        <f t="shared" si="212"/>
        <v>0</v>
      </c>
      <c r="J502" s="229"/>
      <c r="K502" s="230">
        <v>0.0</v>
      </c>
      <c r="L502" s="94">
        <f t="shared" si="213"/>
        <v>0</v>
      </c>
      <c r="M502" s="95">
        <f t="shared" si="214"/>
        <v>0</v>
      </c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75" customHeight="1">
      <c r="A503" s="61"/>
      <c r="B503" s="116"/>
      <c r="C503" s="99" t="s">
        <v>31</v>
      </c>
      <c r="D503" s="63">
        <v>47143.0</v>
      </c>
      <c r="E503" s="64">
        <v>12.0</v>
      </c>
      <c r="F503" s="64">
        <v>1.0</v>
      </c>
      <c r="G503" s="65" t="s">
        <v>26</v>
      </c>
      <c r="H503" s="11"/>
      <c r="I503" s="228">
        <f t="shared" si="212"/>
        <v>0</v>
      </c>
      <c r="J503" s="229"/>
      <c r="K503" s="230">
        <v>0.0</v>
      </c>
      <c r="L503" s="94">
        <f t="shared" si="213"/>
        <v>0</v>
      </c>
      <c r="M503" s="95">
        <f t="shared" si="214"/>
        <v>0</v>
      </c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5.0" customHeight="1">
      <c r="A504" s="239"/>
      <c r="B504" s="179"/>
      <c r="C504" s="99" t="s">
        <v>52</v>
      </c>
      <c r="D504" s="63" t="s">
        <v>566</v>
      </c>
      <c r="E504" s="64">
        <v>12.0</v>
      </c>
      <c r="F504" s="64">
        <v>1.0</v>
      </c>
      <c r="G504" s="65" t="s">
        <v>26</v>
      </c>
      <c r="H504" s="232"/>
      <c r="I504" s="228">
        <f t="shared" si="212"/>
        <v>0</v>
      </c>
      <c r="J504" s="229"/>
      <c r="K504" s="230">
        <v>0.0</v>
      </c>
      <c r="L504" s="94">
        <f t="shared" si="213"/>
        <v>0</v>
      </c>
      <c r="M504" s="95">
        <f t="shared" si="214"/>
        <v>0</v>
      </c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5.0" customHeight="1">
      <c r="A505" s="239"/>
      <c r="B505" s="179"/>
      <c r="C505" s="65" t="s">
        <v>306</v>
      </c>
      <c r="D505" s="86" t="s">
        <v>567</v>
      </c>
      <c r="E505" s="147">
        <v>72.0</v>
      </c>
      <c r="F505" s="64">
        <v>1.0</v>
      </c>
      <c r="G505" s="65" t="s">
        <v>26</v>
      </c>
      <c r="H505" s="232"/>
      <c r="I505" s="228">
        <f t="shared" si="212"/>
        <v>0</v>
      </c>
      <c r="J505" s="229"/>
      <c r="K505" s="230">
        <v>0.0</v>
      </c>
      <c r="L505" s="94">
        <f t="shared" si="213"/>
        <v>0</v>
      </c>
      <c r="M505" s="95">
        <f t="shared" si="214"/>
        <v>0</v>
      </c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75" customHeight="1">
      <c r="A506" s="71"/>
      <c r="B506" s="73"/>
      <c r="C506" s="142"/>
      <c r="D506" s="143"/>
      <c r="E506" s="74"/>
      <c r="F506" s="74"/>
      <c r="G506" s="73"/>
      <c r="H506" s="78"/>
      <c r="I506" s="203"/>
      <c r="J506" s="199"/>
      <c r="K506" s="158"/>
      <c r="L506" s="158"/>
      <c r="M506" s="159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75" customHeight="1">
      <c r="A507" s="84">
        <v>801000.0</v>
      </c>
      <c r="B507" s="240" t="s">
        <v>568</v>
      </c>
      <c r="C507" s="65" t="s">
        <v>301</v>
      </c>
      <c r="D507" s="147">
        <v>573330.0</v>
      </c>
      <c r="E507" s="147">
        <v>12.0</v>
      </c>
      <c r="F507" s="147">
        <v>1.0</v>
      </c>
      <c r="G507" s="65" t="s">
        <v>26</v>
      </c>
      <c r="H507" s="87">
        <v>0.0</v>
      </c>
      <c r="I507" s="225">
        <f t="shared" ref="I507:I513" si="215">$H$507*$F$507/F507</f>
        <v>0</v>
      </c>
      <c r="J507" s="226"/>
      <c r="K507" s="227">
        <v>0.0</v>
      </c>
      <c r="L507" s="94">
        <f t="shared" ref="L507:L513" si="216">I507*K507</f>
        <v>0</v>
      </c>
      <c r="M507" s="95">
        <f t="shared" ref="M507:M513" si="217">K507/F507</f>
        <v>0</v>
      </c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75" customHeight="1">
      <c r="A508" s="61"/>
      <c r="B508" s="62" t="s">
        <v>569</v>
      </c>
      <c r="C508" s="65" t="s">
        <v>61</v>
      </c>
      <c r="D508" s="147" t="s">
        <v>570</v>
      </c>
      <c r="E508" s="147">
        <v>12.0</v>
      </c>
      <c r="F508" s="147">
        <v>1.0</v>
      </c>
      <c r="G508" s="65" t="s">
        <v>26</v>
      </c>
      <c r="H508" s="126"/>
      <c r="I508" s="228">
        <f t="shared" si="215"/>
        <v>0</v>
      </c>
      <c r="J508" s="229"/>
      <c r="K508" s="230">
        <v>0.0</v>
      </c>
      <c r="L508" s="94">
        <f t="shared" si="216"/>
        <v>0</v>
      </c>
      <c r="M508" s="95">
        <f t="shared" si="217"/>
        <v>0</v>
      </c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75" customHeight="1">
      <c r="A509" s="61"/>
      <c r="B509" s="62" t="s">
        <v>536</v>
      </c>
      <c r="C509" s="62" t="s">
        <v>81</v>
      </c>
      <c r="D509" s="64" t="s">
        <v>571</v>
      </c>
      <c r="E509" s="64">
        <v>12.0</v>
      </c>
      <c r="F509" s="64">
        <v>1.0</v>
      </c>
      <c r="G509" s="65" t="s">
        <v>26</v>
      </c>
      <c r="H509" s="126"/>
      <c r="I509" s="228">
        <f t="shared" si="215"/>
        <v>0</v>
      </c>
      <c r="J509" s="229"/>
      <c r="K509" s="230">
        <v>0.0</v>
      </c>
      <c r="L509" s="94">
        <f t="shared" si="216"/>
        <v>0</v>
      </c>
      <c r="M509" s="95">
        <f t="shared" si="217"/>
        <v>0</v>
      </c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0" customHeight="1">
      <c r="A510" s="61"/>
      <c r="B510" s="62"/>
      <c r="C510" s="99" t="s">
        <v>56</v>
      </c>
      <c r="D510" s="63">
        <v>2130.0</v>
      </c>
      <c r="E510" s="221">
        <v>12.0</v>
      </c>
      <c r="F510" s="64">
        <v>1.0</v>
      </c>
      <c r="G510" s="65" t="s">
        <v>26</v>
      </c>
      <c r="H510" s="126"/>
      <c r="I510" s="228">
        <f t="shared" si="215"/>
        <v>0</v>
      </c>
      <c r="J510" s="229"/>
      <c r="K510" s="230">
        <v>0.0</v>
      </c>
      <c r="L510" s="94">
        <f t="shared" si="216"/>
        <v>0</v>
      </c>
      <c r="M510" s="95">
        <f t="shared" si="217"/>
        <v>0</v>
      </c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3.5" customHeight="1">
      <c r="A511" s="61"/>
      <c r="B511" s="116"/>
      <c r="C511" s="117" t="s">
        <v>31</v>
      </c>
      <c r="D511" s="125">
        <v>47146.0</v>
      </c>
      <c r="E511" s="119">
        <v>12.0</v>
      </c>
      <c r="F511" s="64">
        <v>1.0</v>
      </c>
      <c r="G511" s="65" t="s">
        <v>26</v>
      </c>
      <c r="H511" s="11"/>
      <c r="I511" s="228">
        <f t="shared" si="215"/>
        <v>0</v>
      </c>
      <c r="J511" s="229"/>
      <c r="K511" s="230">
        <v>0.0</v>
      </c>
      <c r="L511" s="94">
        <f t="shared" si="216"/>
        <v>0</v>
      </c>
      <c r="M511" s="95">
        <f t="shared" si="217"/>
        <v>0</v>
      </c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5.0" customHeight="1">
      <c r="A512" s="178"/>
      <c r="B512" s="179"/>
      <c r="C512" s="62" t="s">
        <v>52</v>
      </c>
      <c r="D512" s="64" t="s">
        <v>572</v>
      </c>
      <c r="E512" s="64">
        <v>12.0</v>
      </c>
      <c r="F512" s="63">
        <v>1.0</v>
      </c>
      <c r="G512" s="65" t="s">
        <v>26</v>
      </c>
      <c r="H512" s="232"/>
      <c r="I512" s="228">
        <f t="shared" si="215"/>
        <v>0</v>
      </c>
      <c r="J512" s="229"/>
      <c r="K512" s="230">
        <v>0.0</v>
      </c>
      <c r="L512" s="94">
        <f t="shared" si="216"/>
        <v>0</v>
      </c>
      <c r="M512" s="95">
        <f t="shared" si="217"/>
        <v>0</v>
      </c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5.0" customHeight="1">
      <c r="A513" s="178"/>
      <c r="B513" s="179"/>
      <c r="C513" s="65" t="s">
        <v>306</v>
      </c>
      <c r="D513" s="86" t="s">
        <v>573</v>
      </c>
      <c r="E513" s="147">
        <v>72.0</v>
      </c>
      <c r="F513" s="64">
        <v>1.0</v>
      </c>
      <c r="G513" s="65" t="s">
        <v>26</v>
      </c>
      <c r="H513" s="232"/>
      <c r="I513" s="228">
        <f t="shared" si="215"/>
        <v>0</v>
      </c>
      <c r="J513" s="229"/>
      <c r="K513" s="230">
        <v>0.0</v>
      </c>
      <c r="L513" s="94">
        <f t="shared" si="216"/>
        <v>0</v>
      </c>
      <c r="M513" s="95">
        <f t="shared" si="217"/>
        <v>0</v>
      </c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75" customHeight="1">
      <c r="A514" s="71"/>
      <c r="B514" s="73"/>
      <c r="C514" s="142"/>
      <c r="D514" s="143"/>
      <c r="E514" s="74"/>
      <c r="F514" s="74"/>
      <c r="G514" s="73"/>
      <c r="H514" s="78"/>
      <c r="I514" s="203"/>
      <c r="J514" s="199"/>
      <c r="K514" s="158"/>
      <c r="L514" s="158"/>
      <c r="M514" s="159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75" customHeight="1">
      <c r="A515" s="51">
        <v>801010.0</v>
      </c>
      <c r="B515" s="52" t="s">
        <v>574</v>
      </c>
      <c r="C515" s="53" t="s">
        <v>301</v>
      </c>
      <c r="D515" s="54">
        <v>573340.0</v>
      </c>
      <c r="E515" s="54">
        <v>12.0</v>
      </c>
      <c r="F515" s="54">
        <v>1.0</v>
      </c>
      <c r="G515" s="65" t="s">
        <v>26</v>
      </c>
      <c r="H515" s="175">
        <v>0.0</v>
      </c>
      <c r="I515" s="234">
        <f t="shared" ref="I515:I521" si="218">$H$515*$F$515/F515</f>
        <v>0</v>
      </c>
      <c r="J515" s="235"/>
      <c r="K515" s="236">
        <v>0.0</v>
      </c>
      <c r="L515" s="91">
        <f t="shared" ref="L515:L521" si="219">I515*K515</f>
        <v>0</v>
      </c>
      <c r="M515" s="92">
        <f t="shared" ref="M515:M521" si="220">K515/F515</f>
        <v>0</v>
      </c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75" customHeight="1">
      <c r="A516" s="61"/>
      <c r="B516" s="62" t="s">
        <v>575</v>
      </c>
      <c r="C516" s="62" t="s">
        <v>61</v>
      </c>
      <c r="D516" s="64" t="s">
        <v>576</v>
      </c>
      <c r="E516" s="64">
        <v>12.0</v>
      </c>
      <c r="F516" s="64">
        <v>1.0</v>
      </c>
      <c r="G516" s="65" t="s">
        <v>26</v>
      </c>
      <c r="H516" s="133"/>
      <c r="I516" s="228">
        <f t="shared" si="218"/>
        <v>0</v>
      </c>
      <c r="J516" s="229"/>
      <c r="K516" s="230">
        <v>0.0</v>
      </c>
      <c r="L516" s="94">
        <f t="shared" si="219"/>
        <v>0</v>
      </c>
      <c r="M516" s="95">
        <f t="shared" si="220"/>
        <v>0</v>
      </c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75" customHeight="1">
      <c r="A517" s="61"/>
      <c r="B517" s="62" t="s">
        <v>536</v>
      </c>
      <c r="C517" s="62" t="s">
        <v>81</v>
      </c>
      <c r="D517" s="64" t="s">
        <v>577</v>
      </c>
      <c r="E517" s="64">
        <v>12.0</v>
      </c>
      <c r="F517" s="64">
        <v>1.0</v>
      </c>
      <c r="G517" s="65" t="s">
        <v>26</v>
      </c>
      <c r="H517" s="108"/>
      <c r="I517" s="228">
        <f t="shared" si="218"/>
        <v>0</v>
      </c>
      <c r="J517" s="229"/>
      <c r="K517" s="230">
        <v>0.0</v>
      </c>
      <c r="L517" s="94">
        <f t="shared" si="219"/>
        <v>0</v>
      </c>
      <c r="M517" s="95">
        <f t="shared" si="220"/>
        <v>0</v>
      </c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75" customHeight="1">
      <c r="A518" s="61"/>
      <c r="B518" s="62"/>
      <c r="C518" s="99" t="s">
        <v>56</v>
      </c>
      <c r="D518" s="63">
        <v>2140.0</v>
      </c>
      <c r="E518" s="221">
        <v>12.0</v>
      </c>
      <c r="F518" s="64">
        <v>1.0</v>
      </c>
      <c r="G518" s="65" t="s">
        <v>26</v>
      </c>
      <c r="H518" s="126"/>
      <c r="I518" s="228">
        <f t="shared" si="218"/>
        <v>0</v>
      </c>
      <c r="J518" s="229"/>
      <c r="K518" s="230">
        <v>0.0</v>
      </c>
      <c r="L518" s="94">
        <f t="shared" si="219"/>
        <v>0</v>
      </c>
      <c r="M518" s="95">
        <f t="shared" si="220"/>
        <v>0</v>
      </c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75" customHeight="1">
      <c r="A519" s="61"/>
      <c r="B519" s="116"/>
      <c r="C519" s="117" t="s">
        <v>31</v>
      </c>
      <c r="D519" s="125">
        <v>47147.0</v>
      </c>
      <c r="E519" s="119">
        <v>12.0</v>
      </c>
      <c r="F519" s="64">
        <v>1.0</v>
      </c>
      <c r="G519" s="65" t="s">
        <v>26</v>
      </c>
      <c r="H519" s="11"/>
      <c r="I519" s="228">
        <f t="shared" si="218"/>
        <v>0</v>
      </c>
      <c r="J519" s="229"/>
      <c r="K519" s="230">
        <v>0.0</v>
      </c>
      <c r="L519" s="94">
        <f t="shared" si="219"/>
        <v>0</v>
      </c>
      <c r="M519" s="95">
        <f t="shared" si="220"/>
        <v>0</v>
      </c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5.0" customHeight="1">
      <c r="A520" s="178"/>
      <c r="B520" s="179"/>
      <c r="C520" s="62" t="s">
        <v>52</v>
      </c>
      <c r="D520" s="64" t="s">
        <v>578</v>
      </c>
      <c r="E520" s="64">
        <v>12.0</v>
      </c>
      <c r="F520" s="63">
        <v>1.0</v>
      </c>
      <c r="G520" s="65" t="s">
        <v>26</v>
      </c>
      <c r="H520" s="232"/>
      <c r="I520" s="228">
        <f t="shared" si="218"/>
        <v>0</v>
      </c>
      <c r="J520" s="229"/>
      <c r="K520" s="230">
        <v>0.0</v>
      </c>
      <c r="L520" s="94">
        <f t="shared" si="219"/>
        <v>0</v>
      </c>
      <c r="M520" s="95">
        <f t="shared" si="220"/>
        <v>0</v>
      </c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5.0" customHeight="1">
      <c r="A521" s="178"/>
      <c r="B521" s="179"/>
      <c r="C521" s="65" t="s">
        <v>306</v>
      </c>
      <c r="D521" s="86" t="s">
        <v>579</v>
      </c>
      <c r="E521" s="147">
        <v>72.0</v>
      </c>
      <c r="F521" s="64">
        <v>1.0</v>
      </c>
      <c r="G521" s="65" t="s">
        <v>26</v>
      </c>
      <c r="H521" s="232"/>
      <c r="I521" s="228">
        <f t="shared" si="218"/>
        <v>0</v>
      </c>
      <c r="J521" s="229"/>
      <c r="K521" s="230">
        <v>0.0</v>
      </c>
      <c r="L521" s="94">
        <f t="shared" si="219"/>
        <v>0</v>
      </c>
      <c r="M521" s="95">
        <f t="shared" si="220"/>
        <v>0</v>
      </c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75" customHeight="1">
      <c r="A522" s="71"/>
      <c r="B522" s="73"/>
      <c r="C522" s="142"/>
      <c r="D522" s="143"/>
      <c r="E522" s="74"/>
      <c r="F522" s="74"/>
      <c r="G522" s="73"/>
      <c r="H522" s="78"/>
      <c r="I522" s="203"/>
      <c r="J522" s="199"/>
      <c r="K522" s="158"/>
      <c r="L522" s="158"/>
      <c r="M522" s="159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75" customHeight="1">
      <c r="A523" s="84">
        <v>8001020.0</v>
      </c>
      <c r="B523" s="151" t="s">
        <v>580</v>
      </c>
      <c r="C523" s="99" t="s">
        <v>269</v>
      </c>
      <c r="D523" s="54" t="s">
        <v>581</v>
      </c>
      <c r="E523" s="147">
        <v>6.0</v>
      </c>
      <c r="F523" s="147">
        <v>1.0</v>
      </c>
      <c r="G523" s="65" t="s">
        <v>26</v>
      </c>
      <c r="H523" s="87">
        <v>0.0</v>
      </c>
      <c r="I523" s="234">
        <f t="shared" ref="I523:I526" si="221">$H$523*$F$523/F523</f>
        <v>0</v>
      </c>
      <c r="J523" s="235"/>
      <c r="K523" s="236">
        <v>0.0</v>
      </c>
      <c r="L523" s="91">
        <f t="shared" ref="L523:L526" si="222">I523*K523</f>
        <v>0</v>
      </c>
      <c r="M523" s="92">
        <f t="shared" ref="M523:M526" si="223">K523/F523</f>
        <v>0</v>
      </c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0" customHeight="1">
      <c r="A524" s="61"/>
      <c r="B524" s="62" t="s">
        <v>582</v>
      </c>
      <c r="C524" s="99" t="s">
        <v>61</v>
      </c>
      <c r="D524" s="63" t="s">
        <v>583</v>
      </c>
      <c r="E524" s="64">
        <v>6.0</v>
      </c>
      <c r="F524" s="64">
        <v>1.0</v>
      </c>
      <c r="G524" s="65" t="s">
        <v>26</v>
      </c>
      <c r="H524" s="126"/>
      <c r="I524" s="228">
        <f t="shared" si="221"/>
        <v>0</v>
      </c>
      <c r="J524" s="229"/>
      <c r="K524" s="230">
        <v>0.0</v>
      </c>
      <c r="L524" s="94">
        <f t="shared" si="222"/>
        <v>0</v>
      </c>
      <c r="M524" s="95">
        <f t="shared" si="223"/>
        <v>0</v>
      </c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3.5" customHeight="1">
      <c r="A525" s="61"/>
      <c r="B525" s="62"/>
      <c r="C525" s="99" t="s">
        <v>31</v>
      </c>
      <c r="D525" s="63">
        <v>52680.0</v>
      </c>
      <c r="E525" s="64">
        <v>1.0</v>
      </c>
      <c r="F525" s="64">
        <v>1.0</v>
      </c>
      <c r="G525" s="65" t="s">
        <v>26</v>
      </c>
      <c r="H525" s="126"/>
      <c r="I525" s="228">
        <f t="shared" si="221"/>
        <v>0</v>
      </c>
      <c r="J525" s="229"/>
      <c r="K525" s="230">
        <v>0.0</v>
      </c>
      <c r="L525" s="94">
        <f t="shared" si="222"/>
        <v>0</v>
      </c>
      <c r="M525" s="95">
        <f t="shared" si="223"/>
        <v>0</v>
      </c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3.5" customHeight="1">
      <c r="A526" s="61"/>
      <c r="B526" s="62"/>
      <c r="C526" s="62" t="s">
        <v>306</v>
      </c>
      <c r="D526" s="63" t="s">
        <v>584</v>
      </c>
      <c r="E526" s="154" t="s">
        <v>356</v>
      </c>
      <c r="F526" s="64">
        <v>1.0</v>
      </c>
      <c r="G526" s="62" t="s">
        <v>26</v>
      </c>
      <c r="H526" s="126"/>
      <c r="I526" s="228">
        <f t="shared" si="221"/>
        <v>0</v>
      </c>
      <c r="J526" s="229"/>
      <c r="K526" s="230">
        <v>0.0</v>
      </c>
      <c r="L526" s="94">
        <f t="shared" si="222"/>
        <v>0</v>
      </c>
      <c r="M526" s="95">
        <f t="shared" si="223"/>
        <v>0</v>
      </c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75" customHeight="1">
      <c r="A527" s="71"/>
      <c r="B527" s="72"/>
      <c r="C527" s="73"/>
      <c r="D527" s="143"/>
      <c r="E527" s="75"/>
      <c r="F527" s="76"/>
      <c r="G527" s="77"/>
      <c r="H527" s="78"/>
      <c r="I527" s="241"/>
      <c r="J527" s="183"/>
      <c r="K527" s="242"/>
      <c r="L527" s="243"/>
      <c r="M527" s="244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75" customHeight="1">
      <c r="A528" s="145">
        <v>801030.0</v>
      </c>
      <c r="B528" s="151" t="s">
        <v>585</v>
      </c>
      <c r="C528" s="99" t="s">
        <v>269</v>
      </c>
      <c r="D528" s="118" t="s">
        <v>586</v>
      </c>
      <c r="E528" s="147">
        <v>6.0</v>
      </c>
      <c r="F528" s="147">
        <v>1.0</v>
      </c>
      <c r="G528" s="65" t="s">
        <v>26</v>
      </c>
      <c r="H528" s="176">
        <v>1.0</v>
      </c>
      <c r="I528" s="225">
        <f t="shared" ref="I528:I531" si="224">$H$528*$F$528/F528</f>
        <v>1</v>
      </c>
      <c r="J528" s="226"/>
      <c r="K528" s="227">
        <v>0.0</v>
      </c>
      <c r="L528" s="94">
        <f t="shared" ref="L528:L531" si="225">I528*K528</f>
        <v>0</v>
      </c>
      <c r="M528" s="95">
        <f t="shared" ref="M528:M531" si="226">K528/F528</f>
        <v>0</v>
      </c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75" customHeight="1">
      <c r="A529" s="160" t="s">
        <v>587</v>
      </c>
      <c r="B529" s="62" t="s">
        <v>588</v>
      </c>
      <c r="C529" s="99" t="s">
        <v>61</v>
      </c>
      <c r="D529" s="63" t="s">
        <v>589</v>
      </c>
      <c r="E529" s="64">
        <v>6.0</v>
      </c>
      <c r="F529" s="64">
        <v>1.0</v>
      </c>
      <c r="G529" s="65" t="s">
        <v>26</v>
      </c>
      <c r="H529" s="138"/>
      <c r="I529" s="228">
        <f t="shared" si="224"/>
        <v>1</v>
      </c>
      <c r="J529" s="229"/>
      <c r="K529" s="230">
        <v>0.0</v>
      </c>
      <c r="L529" s="94">
        <f t="shared" si="225"/>
        <v>0</v>
      </c>
      <c r="M529" s="95">
        <f t="shared" si="226"/>
        <v>0</v>
      </c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75" customHeight="1">
      <c r="A530" s="160" t="s">
        <v>540</v>
      </c>
      <c r="B530" s="62" t="s">
        <v>536</v>
      </c>
      <c r="C530" s="99" t="s">
        <v>31</v>
      </c>
      <c r="D530" s="63">
        <v>52671.0</v>
      </c>
      <c r="E530" s="64">
        <v>6.0</v>
      </c>
      <c r="F530" s="64">
        <v>1.0</v>
      </c>
      <c r="G530" s="65" t="s">
        <v>26</v>
      </c>
      <c r="H530" s="126"/>
      <c r="I530" s="228">
        <f t="shared" si="224"/>
        <v>1</v>
      </c>
      <c r="J530" s="229"/>
      <c r="K530" s="230">
        <v>0.0</v>
      </c>
      <c r="L530" s="94">
        <f t="shared" si="225"/>
        <v>0</v>
      </c>
      <c r="M530" s="95">
        <f t="shared" si="226"/>
        <v>0</v>
      </c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75" customHeight="1">
      <c r="A531" s="61"/>
      <c r="B531" s="62"/>
      <c r="C531" s="62" t="s">
        <v>306</v>
      </c>
      <c r="D531" s="63" t="s">
        <v>590</v>
      </c>
      <c r="E531" s="154" t="s">
        <v>356</v>
      </c>
      <c r="F531" s="64">
        <v>1.0</v>
      </c>
      <c r="G531" s="62" t="s">
        <v>26</v>
      </c>
      <c r="H531" s="126"/>
      <c r="I531" s="228">
        <f t="shared" si="224"/>
        <v>1</v>
      </c>
      <c r="J531" s="229"/>
      <c r="K531" s="230">
        <v>0.0</v>
      </c>
      <c r="L531" s="94">
        <f t="shared" si="225"/>
        <v>0</v>
      </c>
      <c r="M531" s="95">
        <f t="shared" si="226"/>
        <v>0</v>
      </c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3.5" customHeight="1">
      <c r="A532" s="71"/>
      <c r="B532" s="72"/>
      <c r="C532" s="73"/>
      <c r="D532" s="118"/>
      <c r="E532" s="75"/>
      <c r="F532" s="76"/>
      <c r="G532" s="77"/>
      <c r="H532" s="78"/>
      <c r="I532" s="245"/>
      <c r="J532" s="116"/>
      <c r="K532" s="246"/>
      <c r="L532" s="247"/>
      <c r="M532" s="244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75" customHeight="1">
      <c r="A533" s="84">
        <v>801040.0</v>
      </c>
      <c r="B533" s="85" t="s">
        <v>591</v>
      </c>
      <c r="C533" s="99" t="s">
        <v>269</v>
      </c>
      <c r="D533" s="54" t="s">
        <v>592</v>
      </c>
      <c r="E533" s="64">
        <v>6.0</v>
      </c>
      <c r="F533" s="64">
        <v>1.0</v>
      </c>
      <c r="G533" s="65" t="s">
        <v>26</v>
      </c>
      <c r="H533" s="176">
        <v>2.0</v>
      </c>
      <c r="I533" s="234">
        <f t="shared" ref="I533:I536" si="227">$H$533*$F$533/F533</f>
        <v>2</v>
      </c>
      <c r="J533" s="235"/>
      <c r="K533" s="236">
        <v>0.0</v>
      </c>
      <c r="L533" s="91">
        <f t="shared" ref="L533:L536" si="228">I533*K533</f>
        <v>0</v>
      </c>
      <c r="M533" s="92">
        <f t="shared" ref="M533:M536" si="229">K533/F533</f>
        <v>0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0" customHeight="1">
      <c r="A534" s="160" t="s">
        <v>587</v>
      </c>
      <c r="B534" s="62" t="s">
        <v>593</v>
      </c>
      <c r="C534" s="99" t="s">
        <v>61</v>
      </c>
      <c r="D534" s="63" t="s">
        <v>594</v>
      </c>
      <c r="E534" s="64">
        <v>6.0</v>
      </c>
      <c r="F534" s="64">
        <v>1.0</v>
      </c>
      <c r="G534" s="65" t="s">
        <v>26</v>
      </c>
      <c r="H534" s="126"/>
      <c r="I534" s="228">
        <f t="shared" si="227"/>
        <v>2</v>
      </c>
      <c r="J534" s="229"/>
      <c r="K534" s="230">
        <v>0.0</v>
      </c>
      <c r="L534" s="94">
        <f t="shared" si="228"/>
        <v>0</v>
      </c>
      <c r="M534" s="95">
        <f t="shared" si="229"/>
        <v>0</v>
      </c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3.5" customHeight="1">
      <c r="A535" s="160" t="s">
        <v>540</v>
      </c>
      <c r="B535" s="62" t="s">
        <v>595</v>
      </c>
      <c r="C535" s="99" t="s">
        <v>31</v>
      </c>
      <c r="D535" s="63">
        <v>52678.0</v>
      </c>
      <c r="E535" s="64">
        <v>6.0</v>
      </c>
      <c r="F535" s="64">
        <v>1.0</v>
      </c>
      <c r="G535" s="65" t="s">
        <v>26</v>
      </c>
      <c r="H535" s="126"/>
      <c r="I535" s="228">
        <f t="shared" si="227"/>
        <v>2</v>
      </c>
      <c r="J535" s="229"/>
      <c r="K535" s="230">
        <v>0.0</v>
      </c>
      <c r="L535" s="94">
        <f t="shared" si="228"/>
        <v>0</v>
      </c>
      <c r="M535" s="95">
        <f t="shared" si="229"/>
        <v>0</v>
      </c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3.5" customHeight="1">
      <c r="A536" s="61"/>
      <c r="B536" s="62"/>
      <c r="C536" s="62" t="s">
        <v>306</v>
      </c>
      <c r="D536" s="63" t="s">
        <v>596</v>
      </c>
      <c r="E536" s="154" t="s">
        <v>356</v>
      </c>
      <c r="F536" s="64">
        <v>1.0</v>
      </c>
      <c r="G536" s="62" t="s">
        <v>26</v>
      </c>
      <c r="H536" s="126"/>
      <c r="I536" s="228">
        <f t="shared" si="227"/>
        <v>2</v>
      </c>
      <c r="J536" s="229"/>
      <c r="K536" s="230">
        <v>0.0</v>
      </c>
      <c r="L536" s="94">
        <f t="shared" si="228"/>
        <v>0</v>
      </c>
      <c r="M536" s="95">
        <f t="shared" si="229"/>
        <v>0</v>
      </c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75" customHeight="1">
      <c r="A537" s="71"/>
      <c r="B537" s="157"/>
      <c r="C537" s="73"/>
      <c r="D537" s="143"/>
      <c r="E537" s="75"/>
      <c r="F537" s="76"/>
      <c r="G537" s="77"/>
      <c r="H537" s="78"/>
      <c r="I537" s="241"/>
      <c r="J537" s="183"/>
      <c r="K537" s="242"/>
      <c r="L537" s="243"/>
      <c r="M537" s="244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75" customHeight="1">
      <c r="A538" s="145">
        <v>801050.0</v>
      </c>
      <c r="B538" s="146" t="s">
        <v>597</v>
      </c>
      <c r="C538" s="99" t="s">
        <v>269</v>
      </c>
      <c r="D538" s="118" t="s">
        <v>598</v>
      </c>
      <c r="E538" s="147">
        <v>6.0</v>
      </c>
      <c r="F538" s="147">
        <v>1.0</v>
      </c>
      <c r="G538" s="65" t="s">
        <v>26</v>
      </c>
      <c r="H538" s="87">
        <v>0.0</v>
      </c>
      <c r="I538" s="225">
        <f t="shared" ref="I538:I540" si="230">$H$538*$F$538/F538</f>
        <v>0</v>
      </c>
      <c r="J538" s="226"/>
      <c r="K538" s="227">
        <v>0.0</v>
      </c>
      <c r="L538" s="94">
        <f t="shared" ref="L538:L540" si="231">I538*K538</f>
        <v>0</v>
      </c>
      <c r="M538" s="95">
        <f t="shared" ref="M538:M540" si="232">K538/F538</f>
        <v>0</v>
      </c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75" customHeight="1">
      <c r="A539" s="61"/>
      <c r="B539" s="62" t="s">
        <v>599</v>
      </c>
      <c r="C539" s="99" t="s">
        <v>61</v>
      </c>
      <c r="D539" s="63" t="s">
        <v>600</v>
      </c>
      <c r="E539" s="64">
        <v>6.0</v>
      </c>
      <c r="F539" s="64">
        <v>1.0</v>
      </c>
      <c r="G539" s="65" t="s">
        <v>26</v>
      </c>
      <c r="H539" s="138"/>
      <c r="I539" s="228">
        <f t="shared" si="230"/>
        <v>0</v>
      </c>
      <c r="J539" s="229"/>
      <c r="K539" s="230">
        <v>0.0</v>
      </c>
      <c r="L539" s="94">
        <f t="shared" si="231"/>
        <v>0</v>
      </c>
      <c r="M539" s="95">
        <f t="shared" si="232"/>
        <v>0</v>
      </c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75" customHeight="1">
      <c r="A540" s="61"/>
      <c r="B540" s="62" t="s">
        <v>536</v>
      </c>
      <c r="C540" s="99" t="s">
        <v>31</v>
      </c>
      <c r="D540" s="63">
        <v>52672.0</v>
      </c>
      <c r="E540" s="64">
        <v>6.0</v>
      </c>
      <c r="F540" s="64">
        <v>1.0</v>
      </c>
      <c r="G540" s="65" t="s">
        <v>26</v>
      </c>
      <c r="H540" s="126"/>
      <c r="I540" s="228">
        <f t="shared" si="230"/>
        <v>0</v>
      </c>
      <c r="J540" s="229"/>
      <c r="K540" s="230">
        <v>0.0</v>
      </c>
      <c r="L540" s="94">
        <f t="shared" si="231"/>
        <v>0</v>
      </c>
      <c r="M540" s="95">
        <f t="shared" si="232"/>
        <v>0</v>
      </c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3.5" customHeight="1">
      <c r="A541" s="71"/>
      <c r="B541" s="72"/>
      <c r="C541" s="103"/>
      <c r="D541" s="118"/>
      <c r="E541" s="105"/>
      <c r="F541" s="106"/>
      <c r="G541" s="77"/>
      <c r="H541" s="78"/>
      <c r="I541" s="245"/>
      <c r="J541" s="116"/>
      <c r="K541" s="246"/>
      <c r="L541" s="247"/>
      <c r="M541" s="244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0" customHeight="1">
      <c r="A542" s="84">
        <v>801060.0</v>
      </c>
      <c r="B542" s="248" t="s">
        <v>601</v>
      </c>
      <c r="C542" s="53" t="s">
        <v>602</v>
      </c>
      <c r="D542" s="54">
        <v>3.0398101E8</v>
      </c>
      <c r="E542" s="54">
        <v>2.0</v>
      </c>
      <c r="F542" s="54">
        <v>1.0</v>
      </c>
      <c r="G542" s="65" t="s">
        <v>26</v>
      </c>
      <c r="H542" s="176">
        <v>0.0</v>
      </c>
      <c r="I542" s="234">
        <f>$H$542*$F$542/F542</f>
        <v>0</v>
      </c>
      <c r="J542" s="235"/>
      <c r="K542" s="236">
        <v>0.0</v>
      </c>
      <c r="L542" s="91">
        <f t="shared" ref="L542:L543" si="233">I542*K542</f>
        <v>0</v>
      </c>
      <c r="M542" s="92">
        <f t="shared" ref="M542:M543" si="234">K542/F542</f>
        <v>0</v>
      </c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3.5" customHeight="1">
      <c r="A543" s="160"/>
      <c r="B543" s="62" t="s">
        <v>603</v>
      </c>
      <c r="C543" s="62" t="s">
        <v>52</v>
      </c>
      <c r="D543" s="64" t="s">
        <v>604</v>
      </c>
      <c r="E543" s="64">
        <v>24.0</v>
      </c>
      <c r="F543" s="64">
        <v>1.0</v>
      </c>
      <c r="G543" s="65" t="s">
        <v>26</v>
      </c>
      <c r="H543" s="126"/>
      <c r="I543" s="249">
        <v>0.0</v>
      </c>
      <c r="J543" s="229"/>
      <c r="K543" s="230">
        <v>0.0</v>
      </c>
      <c r="L543" s="94">
        <f t="shared" si="233"/>
        <v>0</v>
      </c>
      <c r="M543" s="95">
        <f t="shared" si="234"/>
        <v>0</v>
      </c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75" customHeight="1">
      <c r="A544" s="160"/>
      <c r="B544" s="62" t="s">
        <v>605</v>
      </c>
      <c r="C544" s="99"/>
      <c r="D544" s="63"/>
      <c r="E544" s="64"/>
      <c r="F544" s="188"/>
      <c r="G544" s="62"/>
      <c r="H544" s="108"/>
      <c r="I544" s="67"/>
      <c r="J544" s="139"/>
      <c r="K544" s="94"/>
      <c r="L544" s="94"/>
      <c r="M544" s="95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75" customHeight="1">
      <c r="A545" s="71"/>
      <c r="B545" s="72"/>
      <c r="C545" s="73"/>
      <c r="D545" s="143"/>
      <c r="E545" s="75"/>
      <c r="F545" s="76"/>
      <c r="G545" s="77"/>
      <c r="H545" s="78"/>
      <c r="I545" s="250"/>
      <c r="J545" s="183"/>
      <c r="K545" s="242"/>
      <c r="L545" s="243"/>
      <c r="M545" s="244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75" customHeight="1">
      <c r="A546" s="145">
        <v>801070.0</v>
      </c>
      <c r="B546" s="146" t="s">
        <v>606</v>
      </c>
      <c r="C546" s="65" t="s">
        <v>607</v>
      </c>
      <c r="D546" s="118" t="s">
        <v>608</v>
      </c>
      <c r="E546" s="147">
        <v>1.0</v>
      </c>
      <c r="F546" s="147">
        <v>1.0</v>
      </c>
      <c r="G546" s="65" t="s">
        <v>26</v>
      </c>
      <c r="H546" s="176">
        <v>0.0</v>
      </c>
      <c r="I546" s="225">
        <f t="shared" ref="I546:I550" si="235">$H$546*$F$546/F546</f>
        <v>0</v>
      </c>
      <c r="J546" s="226"/>
      <c r="K546" s="227">
        <v>0.0</v>
      </c>
      <c r="L546" s="94">
        <f t="shared" ref="L546:L550" si="236">I546*K546</f>
        <v>0</v>
      </c>
      <c r="M546" s="95">
        <f t="shared" ref="M546:M550" si="237">K546/F546</f>
        <v>0</v>
      </c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75" customHeight="1">
      <c r="A547" s="160"/>
      <c r="B547" s="62" t="s">
        <v>609</v>
      </c>
      <c r="C547" s="99" t="s">
        <v>610</v>
      </c>
      <c r="D547" s="63" t="s">
        <v>611</v>
      </c>
      <c r="E547" s="64">
        <v>1.0</v>
      </c>
      <c r="F547" s="64">
        <v>1.0</v>
      </c>
      <c r="G547" s="65" t="s">
        <v>26</v>
      </c>
      <c r="H547" s="138"/>
      <c r="I547" s="228">
        <f t="shared" si="235"/>
        <v>0</v>
      </c>
      <c r="J547" s="229"/>
      <c r="K547" s="230">
        <v>0.0</v>
      </c>
      <c r="L547" s="94">
        <f t="shared" si="236"/>
        <v>0</v>
      </c>
      <c r="M547" s="95">
        <f t="shared" si="237"/>
        <v>0</v>
      </c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75" customHeight="1">
      <c r="A548" s="160"/>
      <c r="B548" s="62" t="s">
        <v>536</v>
      </c>
      <c r="C548" s="99" t="s">
        <v>612</v>
      </c>
      <c r="D548" s="63" t="s">
        <v>613</v>
      </c>
      <c r="E548" s="64">
        <v>1.0</v>
      </c>
      <c r="F548" s="64">
        <v>1.0</v>
      </c>
      <c r="G548" s="65" t="s">
        <v>26</v>
      </c>
      <c r="H548" s="126"/>
      <c r="I548" s="228">
        <f t="shared" si="235"/>
        <v>0</v>
      </c>
      <c r="J548" s="229"/>
      <c r="K548" s="230">
        <v>0.0</v>
      </c>
      <c r="L548" s="94">
        <f t="shared" si="236"/>
        <v>0</v>
      </c>
      <c r="M548" s="95">
        <f t="shared" si="237"/>
        <v>0</v>
      </c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75" customHeight="1">
      <c r="A549" s="160"/>
      <c r="B549" s="62"/>
      <c r="C549" s="99" t="s">
        <v>614</v>
      </c>
      <c r="D549" s="63">
        <v>6034180.0</v>
      </c>
      <c r="E549" s="64">
        <v>1.0</v>
      </c>
      <c r="F549" s="64">
        <v>1.0</v>
      </c>
      <c r="G549" s="65" t="s">
        <v>26</v>
      </c>
      <c r="H549" s="126"/>
      <c r="I549" s="228">
        <f t="shared" si="235"/>
        <v>0</v>
      </c>
      <c r="J549" s="229"/>
      <c r="K549" s="230">
        <v>0.0</v>
      </c>
      <c r="L549" s="94">
        <f t="shared" si="236"/>
        <v>0</v>
      </c>
      <c r="M549" s="95">
        <f t="shared" si="237"/>
        <v>0</v>
      </c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75" customHeight="1">
      <c r="A550" s="61"/>
      <c r="B550" s="62"/>
      <c r="C550" s="99" t="s">
        <v>56</v>
      </c>
      <c r="D550" s="63" t="s">
        <v>615</v>
      </c>
      <c r="E550" s="64">
        <v>1.0</v>
      </c>
      <c r="F550" s="64">
        <v>1.0</v>
      </c>
      <c r="G550" s="65" t="s">
        <v>26</v>
      </c>
      <c r="H550" s="126"/>
      <c r="I550" s="228">
        <f t="shared" si="235"/>
        <v>0</v>
      </c>
      <c r="J550" s="229"/>
      <c r="K550" s="230">
        <v>0.0</v>
      </c>
      <c r="L550" s="94">
        <f t="shared" si="236"/>
        <v>0</v>
      </c>
      <c r="M550" s="95">
        <f t="shared" si="237"/>
        <v>0</v>
      </c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3.5" customHeight="1">
      <c r="A551" s="61"/>
      <c r="B551" s="62"/>
      <c r="C551" s="62"/>
      <c r="D551" s="63"/>
      <c r="E551" s="154"/>
      <c r="F551" s="64"/>
      <c r="G551" s="62"/>
      <c r="H551" s="93"/>
      <c r="I551" s="228"/>
      <c r="J551" s="62"/>
      <c r="K551" s="251"/>
      <c r="L551" s="247"/>
      <c r="M551" s="25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3.5" customHeight="1">
      <c r="A552" s="71"/>
      <c r="B552" s="72"/>
      <c r="C552" s="73"/>
      <c r="D552" s="143"/>
      <c r="E552" s="75"/>
      <c r="F552" s="76"/>
      <c r="G552" s="77"/>
      <c r="H552" s="78"/>
      <c r="I552" s="241"/>
      <c r="J552" s="183"/>
      <c r="K552" s="242"/>
      <c r="L552" s="243"/>
      <c r="M552" s="244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75" customHeight="1">
      <c r="A553" s="84">
        <v>801080.0</v>
      </c>
      <c r="B553" s="151" t="s">
        <v>616</v>
      </c>
      <c r="C553" s="117" t="s">
        <v>617</v>
      </c>
      <c r="D553" s="104" t="s">
        <v>618</v>
      </c>
      <c r="E553" s="104">
        <v>1.0</v>
      </c>
      <c r="F553" s="104">
        <v>1.0</v>
      </c>
      <c r="G553" s="65" t="s">
        <v>26</v>
      </c>
      <c r="H553" s="176">
        <v>2.0</v>
      </c>
      <c r="I553" s="225">
        <f t="shared" ref="I553:I554" si="238">$H$553*$F$553/F553</f>
        <v>2</v>
      </c>
      <c r="J553" s="226"/>
      <c r="K553" s="227">
        <v>0.0</v>
      </c>
      <c r="L553" s="94">
        <f t="shared" ref="L553:L557" si="239">I553*K553</f>
        <v>0</v>
      </c>
      <c r="M553" s="95">
        <f t="shared" ref="M553:M557" si="240">K553/F553</f>
        <v>0</v>
      </c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75" customHeight="1">
      <c r="A554" s="160" t="s">
        <v>79</v>
      </c>
      <c r="B554" s="115" t="s">
        <v>619</v>
      </c>
      <c r="C554" s="62" t="s">
        <v>48</v>
      </c>
      <c r="D554" s="253">
        <v>6.5486601116E11</v>
      </c>
      <c r="E554" s="64">
        <v>1.0</v>
      </c>
      <c r="F554" s="64">
        <v>1.0</v>
      </c>
      <c r="G554" s="99" t="s">
        <v>26</v>
      </c>
      <c r="H554" s="126"/>
      <c r="I554" s="228">
        <f t="shared" si="238"/>
        <v>2</v>
      </c>
      <c r="J554" s="229"/>
      <c r="K554" s="230">
        <v>0.0</v>
      </c>
      <c r="L554" s="94">
        <f t="shared" si="239"/>
        <v>0</v>
      </c>
      <c r="M554" s="95">
        <f t="shared" si="240"/>
        <v>0</v>
      </c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75" customHeight="1">
      <c r="A555" s="160" t="s">
        <v>540</v>
      </c>
      <c r="B555" s="115" t="s">
        <v>620</v>
      </c>
      <c r="C555" s="62" t="s">
        <v>602</v>
      </c>
      <c r="D555" s="64" t="s">
        <v>621</v>
      </c>
      <c r="E555" s="64">
        <v>2.0</v>
      </c>
      <c r="F555" s="64">
        <v>1.0</v>
      </c>
      <c r="G555" s="99" t="s">
        <v>26</v>
      </c>
      <c r="H555" s="126"/>
      <c r="I555" s="254">
        <v>1.0</v>
      </c>
      <c r="J555" s="229"/>
      <c r="K555" s="230">
        <v>0.0</v>
      </c>
      <c r="L555" s="94">
        <f t="shared" si="239"/>
        <v>0</v>
      </c>
      <c r="M555" s="95">
        <f t="shared" si="240"/>
        <v>0</v>
      </c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0" customHeight="1">
      <c r="A556" s="61"/>
      <c r="B556" s="62"/>
      <c r="C556" s="99" t="s">
        <v>622</v>
      </c>
      <c r="D556" s="86">
        <v>4.4E7</v>
      </c>
      <c r="E556" s="147">
        <v>1.0</v>
      </c>
      <c r="F556" s="147">
        <v>1.0</v>
      </c>
      <c r="G556" s="65" t="s">
        <v>26</v>
      </c>
      <c r="H556" s="126"/>
      <c r="I556" s="228">
        <f t="shared" ref="I556:I557" si="241">$H$553*$F$553/F556</f>
        <v>2</v>
      </c>
      <c r="J556" s="229"/>
      <c r="K556" s="230">
        <v>0.0</v>
      </c>
      <c r="L556" s="94">
        <f t="shared" si="239"/>
        <v>0</v>
      </c>
      <c r="M556" s="95">
        <f t="shared" si="240"/>
        <v>0</v>
      </c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0" customHeight="1">
      <c r="A557" s="61"/>
      <c r="B557" s="62"/>
      <c r="C557" s="99" t="s">
        <v>623</v>
      </c>
      <c r="D557" s="63" t="s">
        <v>624</v>
      </c>
      <c r="E557" s="64">
        <v>1.0</v>
      </c>
      <c r="F557" s="64">
        <v>1.0</v>
      </c>
      <c r="G557" s="65" t="s">
        <v>26</v>
      </c>
      <c r="H557" s="126"/>
      <c r="I557" s="228">
        <f t="shared" si="241"/>
        <v>2</v>
      </c>
      <c r="J557" s="229"/>
      <c r="K557" s="230">
        <v>0.0</v>
      </c>
      <c r="L557" s="94">
        <f t="shared" si="239"/>
        <v>0</v>
      </c>
      <c r="M557" s="95">
        <f t="shared" si="240"/>
        <v>0</v>
      </c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3.5" customHeight="1">
      <c r="A558" s="61"/>
      <c r="B558" s="62"/>
      <c r="C558" s="99"/>
      <c r="D558" s="63"/>
      <c r="E558" s="64"/>
      <c r="F558" s="64"/>
      <c r="G558" s="65"/>
      <c r="H558" s="93"/>
      <c r="I558" s="228"/>
      <c r="J558" s="62"/>
      <c r="K558" s="251"/>
      <c r="L558" s="247"/>
      <c r="M558" s="25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75" customHeight="1">
      <c r="A559" s="71"/>
      <c r="B559" s="183"/>
      <c r="C559" s="183"/>
      <c r="D559" s="184"/>
      <c r="E559" s="255"/>
      <c r="F559" s="144"/>
      <c r="G559" s="183"/>
      <c r="H559" s="78"/>
      <c r="I559" s="241"/>
      <c r="J559" s="183"/>
      <c r="K559" s="242"/>
      <c r="L559" s="243"/>
      <c r="M559" s="244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75" customHeight="1">
      <c r="A560" s="145">
        <v>801090.0</v>
      </c>
      <c r="B560" s="146" t="s">
        <v>625</v>
      </c>
      <c r="C560" s="65" t="s">
        <v>129</v>
      </c>
      <c r="D560" s="118" t="s">
        <v>626</v>
      </c>
      <c r="E560" s="147">
        <v>1.0</v>
      </c>
      <c r="F560" s="147">
        <v>1.0</v>
      </c>
      <c r="G560" s="65" t="s">
        <v>26</v>
      </c>
      <c r="H560" s="87">
        <v>0.0</v>
      </c>
      <c r="I560" s="225">
        <f t="shared" ref="I560:I562" si="242">$H$560*$F$560/F560</f>
        <v>0</v>
      </c>
      <c r="J560" s="226"/>
      <c r="K560" s="227">
        <v>0.0</v>
      </c>
      <c r="L560" s="94">
        <f t="shared" ref="L560:L562" si="243">I560*K560</f>
        <v>0</v>
      </c>
      <c r="M560" s="95">
        <f t="shared" ref="M560:M562" si="244">K560/F560</f>
        <v>0</v>
      </c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75" customHeight="1">
      <c r="A561" s="61"/>
      <c r="B561" s="62" t="s">
        <v>627</v>
      </c>
      <c r="C561" s="99" t="s">
        <v>31</v>
      </c>
      <c r="D561" s="63" t="s">
        <v>628</v>
      </c>
      <c r="E561" s="64">
        <v>1.0</v>
      </c>
      <c r="F561" s="64">
        <v>1.0</v>
      </c>
      <c r="G561" s="65" t="s">
        <v>26</v>
      </c>
      <c r="H561" s="138"/>
      <c r="I561" s="228">
        <f t="shared" si="242"/>
        <v>0</v>
      </c>
      <c r="J561" s="229"/>
      <c r="K561" s="230">
        <v>0.0</v>
      </c>
      <c r="L561" s="94">
        <f t="shared" si="243"/>
        <v>0</v>
      </c>
      <c r="M561" s="95">
        <f t="shared" si="244"/>
        <v>0</v>
      </c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75" customHeight="1">
      <c r="A562" s="61"/>
      <c r="B562" s="62" t="s">
        <v>629</v>
      </c>
      <c r="C562" s="99" t="s">
        <v>52</v>
      </c>
      <c r="D562" s="63" t="s">
        <v>630</v>
      </c>
      <c r="E562" s="64">
        <v>1.0</v>
      </c>
      <c r="F562" s="64">
        <v>1.0</v>
      </c>
      <c r="G562" s="65" t="s">
        <v>26</v>
      </c>
      <c r="H562" s="126"/>
      <c r="I562" s="228">
        <f t="shared" si="242"/>
        <v>0</v>
      </c>
      <c r="J562" s="229"/>
      <c r="K562" s="230">
        <v>0.0</v>
      </c>
      <c r="L562" s="94">
        <f t="shared" si="243"/>
        <v>0</v>
      </c>
      <c r="M562" s="95">
        <f t="shared" si="244"/>
        <v>0</v>
      </c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3.5" customHeight="1">
      <c r="A563" s="61"/>
      <c r="B563" s="62" t="s">
        <v>631</v>
      </c>
      <c r="C563" s="99"/>
      <c r="D563" s="63"/>
      <c r="E563" s="64"/>
      <c r="F563" s="64"/>
      <c r="G563" s="65"/>
      <c r="H563" s="93"/>
      <c r="I563" s="256"/>
      <c r="J563" s="65"/>
      <c r="K563" s="257"/>
      <c r="L563" s="258"/>
      <c r="M563" s="259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3.5" customHeight="1">
      <c r="A564" s="71"/>
      <c r="B564" s="72"/>
      <c r="C564" s="73"/>
      <c r="D564" s="118"/>
      <c r="E564" s="75"/>
      <c r="F564" s="76"/>
      <c r="G564" s="77"/>
      <c r="H564" s="78"/>
      <c r="I564" s="245"/>
      <c r="J564" s="116"/>
      <c r="K564" s="246"/>
      <c r="L564" s="247"/>
      <c r="M564" s="244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75" customHeight="1">
      <c r="A565" s="84">
        <v>801100.0</v>
      </c>
      <c r="B565" s="85" t="s">
        <v>632</v>
      </c>
      <c r="C565" s="99" t="s">
        <v>269</v>
      </c>
      <c r="D565" s="54" t="s">
        <v>633</v>
      </c>
      <c r="E565" s="64">
        <v>1.0</v>
      </c>
      <c r="F565" s="64">
        <v>1.0</v>
      </c>
      <c r="G565" s="65" t="s">
        <v>26</v>
      </c>
      <c r="H565" s="87">
        <v>0.0</v>
      </c>
      <c r="I565" s="234">
        <f t="shared" ref="I565:I568" si="245">$H$565*$F$565/F565</f>
        <v>0</v>
      </c>
      <c r="J565" s="235"/>
      <c r="K565" s="236">
        <v>0.0</v>
      </c>
      <c r="L565" s="91">
        <f t="shared" ref="L565:L568" si="246">I565*K565</f>
        <v>0</v>
      </c>
      <c r="M565" s="92">
        <f t="shared" ref="M565:M568" si="247">K565/F565</f>
        <v>0</v>
      </c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75" customHeight="1">
      <c r="A566" s="61"/>
      <c r="B566" s="62" t="s">
        <v>634</v>
      </c>
      <c r="C566" s="99" t="s">
        <v>235</v>
      </c>
      <c r="D566" s="63" t="s">
        <v>635</v>
      </c>
      <c r="E566" s="64">
        <v>1.0</v>
      </c>
      <c r="F566" s="64">
        <v>1.0</v>
      </c>
      <c r="G566" s="65" t="s">
        <v>26</v>
      </c>
      <c r="H566" s="126"/>
      <c r="I566" s="228">
        <f t="shared" si="245"/>
        <v>0</v>
      </c>
      <c r="J566" s="229"/>
      <c r="K566" s="230">
        <v>0.0</v>
      </c>
      <c r="L566" s="94">
        <f t="shared" si="246"/>
        <v>0</v>
      </c>
      <c r="M566" s="95">
        <f t="shared" si="247"/>
        <v>0</v>
      </c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0" customHeight="1">
      <c r="A567" s="61"/>
      <c r="B567" s="62" t="s">
        <v>636</v>
      </c>
      <c r="C567" s="99" t="s">
        <v>637</v>
      </c>
      <c r="D567" s="63" t="s">
        <v>638</v>
      </c>
      <c r="E567" s="64">
        <v>1.0</v>
      </c>
      <c r="F567" s="64">
        <v>1.0</v>
      </c>
      <c r="G567" s="65" t="s">
        <v>26</v>
      </c>
      <c r="H567" s="126"/>
      <c r="I567" s="228">
        <f t="shared" si="245"/>
        <v>0</v>
      </c>
      <c r="J567" s="229"/>
      <c r="K567" s="230">
        <v>0.0</v>
      </c>
      <c r="L567" s="94">
        <f t="shared" si="246"/>
        <v>0</v>
      </c>
      <c r="M567" s="95">
        <f t="shared" si="247"/>
        <v>0</v>
      </c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0" customHeight="1">
      <c r="A568" s="61"/>
      <c r="B568" s="62"/>
      <c r="C568" s="99" t="s">
        <v>639</v>
      </c>
      <c r="D568" s="63">
        <v>1620.0</v>
      </c>
      <c r="E568" s="64">
        <v>1.0</v>
      </c>
      <c r="F568" s="64">
        <v>1.0</v>
      </c>
      <c r="G568" s="65" t="s">
        <v>26</v>
      </c>
      <c r="H568" s="126"/>
      <c r="I568" s="228">
        <f t="shared" si="245"/>
        <v>0</v>
      </c>
      <c r="J568" s="229"/>
      <c r="K568" s="230">
        <v>0.0</v>
      </c>
      <c r="L568" s="94">
        <f t="shared" si="246"/>
        <v>0</v>
      </c>
      <c r="M568" s="95">
        <f t="shared" si="247"/>
        <v>0</v>
      </c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3.5" customHeight="1">
      <c r="A569" s="61"/>
      <c r="B569" s="62"/>
      <c r="C569" s="99"/>
      <c r="D569" s="63"/>
      <c r="E569" s="64"/>
      <c r="F569" s="64"/>
      <c r="G569" s="65"/>
      <c r="H569" s="93"/>
      <c r="I569" s="228"/>
      <c r="J569" s="62"/>
      <c r="K569" s="251"/>
      <c r="L569" s="247"/>
      <c r="M569" s="25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75" customHeight="1">
      <c r="A570" s="61"/>
      <c r="B570" s="62"/>
      <c r="C570" s="62"/>
      <c r="D570" s="63"/>
      <c r="E570" s="154"/>
      <c r="F570" s="64"/>
      <c r="G570" s="62"/>
      <c r="H570" s="93"/>
      <c r="I570" s="228"/>
      <c r="J570" s="62"/>
      <c r="K570" s="251"/>
      <c r="L570" s="247"/>
      <c r="M570" s="25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75" customHeight="1">
      <c r="A571" s="51">
        <v>801110.0</v>
      </c>
      <c r="B571" s="52" t="s">
        <v>640</v>
      </c>
      <c r="C571" s="53" t="s">
        <v>269</v>
      </c>
      <c r="D571" s="98" t="s">
        <v>641</v>
      </c>
      <c r="E571" s="54">
        <v>1.0</v>
      </c>
      <c r="F571" s="54">
        <v>1.0</v>
      </c>
      <c r="G571" s="53" t="s">
        <v>26</v>
      </c>
      <c r="H571" s="55">
        <v>0.0</v>
      </c>
      <c r="I571" s="234">
        <f t="shared" ref="I571:I572" si="248">$H$571*$F$571/F571</f>
        <v>0</v>
      </c>
      <c r="J571" s="235"/>
      <c r="K571" s="236">
        <v>0.0</v>
      </c>
      <c r="L571" s="91">
        <f t="shared" ref="L571:L572" si="249">I571*K571</f>
        <v>0</v>
      </c>
      <c r="M571" s="92">
        <f t="shared" ref="M571:M572" si="250">K571/F571</f>
        <v>0</v>
      </c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75" customHeight="1">
      <c r="A572" s="61"/>
      <c r="B572" s="62" t="s">
        <v>642</v>
      </c>
      <c r="C572" s="99" t="s">
        <v>235</v>
      </c>
      <c r="D572" s="63" t="s">
        <v>643</v>
      </c>
      <c r="E572" s="64">
        <v>1.0</v>
      </c>
      <c r="F572" s="64">
        <v>1.0</v>
      </c>
      <c r="G572" s="65" t="s">
        <v>26</v>
      </c>
      <c r="H572" s="138"/>
      <c r="I572" s="228">
        <f t="shared" si="248"/>
        <v>0</v>
      </c>
      <c r="J572" s="229"/>
      <c r="K572" s="230">
        <v>0.0</v>
      </c>
      <c r="L572" s="94">
        <f t="shared" si="249"/>
        <v>0</v>
      </c>
      <c r="M572" s="95">
        <f t="shared" si="250"/>
        <v>0</v>
      </c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75" customHeight="1">
      <c r="A573" s="61"/>
      <c r="B573" s="62" t="s">
        <v>644</v>
      </c>
      <c r="C573" s="99"/>
      <c r="D573" s="63"/>
      <c r="E573" s="64"/>
      <c r="F573" s="64"/>
      <c r="G573" s="65"/>
      <c r="H573" s="126"/>
      <c r="I573" s="228"/>
      <c r="J573" s="62"/>
      <c r="K573" s="251"/>
      <c r="L573" s="94"/>
      <c r="M573" s="95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3.5" customHeight="1">
      <c r="A574" s="61"/>
      <c r="B574" s="62"/>
      <c r="C574" s="99"/>
      <c r="D574" s="63"/>
      <c r="E574" s="64"/>
      <c r="F574" s="64"/>
      <c r="G574" s="65"/>
      <c r="H574" s="93"/>
      <c r="I574" s="256"/>
      <c r="J574" s="65"/>
      <c r="K574" s="257"/>
      <c r="L574" s="258"/>
      <c r="M574" s="259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3.5" customHeight="1">
      <c r="A575" s="71"/>
      <c r="B575" s="72"/>
      <c r="C575" s="73"/>
      <c r="D575" s="143"/>
      <c r="E575" s="75"/>
      <c r="F575" s="76"/>
      <c r="G575" s="77"/>
      <c r="H575" s="78"/>
      <c r="I575" s="241"/>
      <c r="J575" s="183"/>
      <c r="K575" s="242"/>
      <c r="L575" s="243"/>
      <c r="M575" s="244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75" customHeight="1">
      <c r="A576" s="84">
        <v>801120.0</v>
      </c>
      <c r="B576" s="151" t="s">
        <v>645</v>
      </c>
      <c r="C576" s="99" t="s">
        <v>646</v>
      </c>
      <c r="D576" s="147" t="s">
        <v>647</v>
      </c>
      <c r="E576" s="147">
        <v>1.0</v>
      </c>
      <c r="F576" s="147">
        <v>1.0</v>
      </c>
      <c r="G576" s="65" t="s">
        <v>26</v>
      </c>
      <c r="H576" s="87">
        <v>0.0</v>
      </c>
      <c r="I576" s="225">
        <f t="shared" ref="I576:I577" si="251">$H$576*$F$576/F576</f>
        <v>0</v>
      </c>
      <c r="J576" s="226"/>
      <c r="K576" s="227">
        <v>0.0</v>
      </c>
      <c r="L576" s="111">
        <f t="shared" ref="L576:L577" si="252">I576*K576</f>
        <v>0</v>
      </c>
      <c r="M576" s="112">
        <f t="shared" ref="M576:M577" si="253">K576/F576</f>
        <v>0</v>
      </c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75" customHeight="1">
      <c r="A577" s="61"/>
      <c r="B577" s="62" t="s">
        <v>648</v>
      </c>
      <c r="C577" s="99" t="s">
        <v>48</v>
      </c>
      <c r="D577" s="63" t="s">
        <v>649</v>
      </c>
      <c r="E577" s="64">
        <v>1.0</v>
      </c>
      <c r="F577" s="64">
        <v>1.0</v>
      </c>
      <c r="G577" s="65" t="s">
        <v>26</v>
      </c>
      <c r="H577" s="126"/>
      <c r="I577" s="228">
        <f t="shared" si="251"/>
        <v>0</v>
      </c>
      <c r="J577" s="229"/>
      <c r="K577" s="230">
        <v>0.0</v>
      </c>
      <c r="L577" s="69">
        <f t="shared" si="252"/>
        <v>0</v>
      </c>
      <c r="M577" s="260">
        <f t="shared" si="253"/>
        <v>0</v>
      </c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3.5" customHeight="1">
      <c r="A578" s="61"/>
      <c r="B578" s="62" t="s">
        <v>650</v>
      </c>
      <c r="C578" s="99"/>
      <c r="D578" s="63"/>
      <c r="E578" s="64"/>
      <c r="F578" s="64"/>
      <c r="G578" s="65"/>
      <c r="H578" s="93"/>
      <c r="I578" s="256"/>
      <c r="J578" s="65"/>
      <c r="K578" s="257"/>
      <c r="L578" s="258"/>
      <c r="M578" s="259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3.5" customHeight="1">
      <c r="A579" s="61"/>
      <c r="B579" s="186"/>
      <c r="C579" s="99"/>
      <c r="D579" s="63"/>
      <c r="E579" s="64"/>
      <c r="F579" s="64"/>
      <c r="G579" s="65"/>
      <c r="H579" s="93"/>
      <c r="I579" s="228"/>
      <c r="J579" s="62"/>
      <c r="K579" s="251"/>
      <c r="L579" s="247"/>
      <c r="M579" s="25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75" customHeight="1">
      <c r="A580" s="71"/>
      <c r="B580" s="72"/>
      <c r="C580" s="73"/>
      <c r="D580" s="143"/>
      <c r="E580" s="75"/>
      <c r="F580" s="76"/>
      <c r="G580" s="77"/>
      <c r="H580" s="78"/>
      <c r="I580" s="241"/>
      <c r="J580" s="183"/>
      <c r="K580" s="242"/>
      <c r="L580" s="243"/>
      <c r="M580" s="244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75" customHeight="1">
      <c r="A581" s="145">
        <v>801130.0</v>
      </c>
      <c r="B581" s="146" t="s">
        <v>651</v>
      </c>
      <c r="C581" s="117" t="s">
        <v>652</v>
      </c>
      <c r="D581" s="118" t="s">
        <v>653</v>
      </c>
      <c r="E581" s="147">
        <v>1.0</v>
      </c>
      <c r="F581" s="147">
        <v>1.0</v>
      </c>
      <c r="G581" s="65" t="s">
        <v>26</v>
      </c>
      <c r="H581" s="176">
        <v>1.0</v>
      </c>
      <c r="I581" s="261">
        <f>$H$581*$F$581/F581</f>
        <v>1</v>
      </c>
      <c r="J581" s="262"/>
      <c r="K581" s="263">
        <v>0.0</v>
      </c>
      <c r="L581" s="94">
        <f>I581*K581</f>
        <v>0</v>
      </c>
      <c r="M581" s="95">
        <f>K581/F581</f>
        <v>0</v>
      </c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75" customHeight="1">
      <c r="A582" s="160" t="s">
        <v>587</v>
      </c>
      <c r="B582" s="115" t="s">
        <v>654</v>
      </c>
      <c r="C582" s="127"/>
      <c r="D582" s="187"/>
      <c r="E582" s="63"/>
      <c r="F582" s="64"/>
      <c r="G582" s="65"/>
      <c r="H582" s="66"/>
      <c r="I582" s="228"/>
      <c r="J582" s="62"/>
      <c r="K582" s="251"/>
      <c r="L582" s="247"/>
      <c r="M582" s="25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3.5" customHeight="1">
      <c r="A583" s="160" t="s">
        <v>540</v>
      </c>
      <c r="B583" s="115" t="s">
        <v>655</v>
      </c>
      <c r="C583" s="62"/>
      <c r="D583" s="64"/>
      <c r="E583" s="63"/>
      <c r="F583" s="64"/>
      <c r="G583" s="65"/>
      <c r="H583" s="93"/>
      <c r="I583" s="228"/>
      <c r="J583" s="62"/>
      <c r="K583" s="251"/>
      <c r="L583" s="247"/>
      <c r="M583" s="25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3.5" customHeight="1">
      <c r="A584" s="71"/>
      <c r="B584" s="72"/>
      <c r="C584" s="73"/>
      <c r="D584" s="143"/>
      <c r="E584" s="75"/>
      <c r="F584" s="76"/>
      <c r="G584" s="77"/>
      <c r="H584" s="78"/>
      <c r="I584" s="241"/>
      <c r="J584" s="183"/>
      <c r="K584" s="242"/>
      <c r="L584" s="243"/>
      <c r="M584" s="244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75" customHeight="1">
      <c r="A585" s="84">
        <v>801140.0</v>
      </c>
      <c r="B585" s="151" t="s">
        <v>656</v>
      </c>
      <c r="C585" s="99" t="s">
        <v>657</v>
      </c>
      <c r="D585" s="147" t="s">
        <v>658</v>
      </c>
      <c r="E585" s="147">
        <v>1.0</v>
      </c>
      <c r="F585" s="147">
        <v>1.0</v>
      </c>
      <c r="G585" s="65" t="s">
        <v>26</v>
      </c>
      <c r="H585" s="87">
        <v>0.0</v>
      </c>
      <c r="I585" s="261">
        <f>$H$585*$F$585/F585</f>
        <v>0</v>
      </c>
      <c r="J585" s="262"/>
      <c r="K585" s="263">
        <v>0.0</v>
      </c>
      <c r="L585" s="94">
        <f>I585*K585</f>
        <v>0</v>
      </c>
      <c r="M585" s="95">
        <f>K585/F585</f>
        <v>0</v>
      </c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3.5" customHeight="1">
      <c r="A586" s="61"/>
      <c r="B586" s="62" t="s">
        <v>659</v>
      </c>
      <c r="C586" s="99"/>
      <c r="D586" s="63"/>
      <c r="E586" s="64"/>
      <c r="F586" s="64"/>
      <c r="G586" s="65"/>
      <c r="H586" s="93"/>
      <c r="I586" s="228"/>
      <c r="J586" s="62"/>
      <c r="K586" s="251"/>
      <c r="L586" s="247"/>
      <c r="M586" s="25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3.5" customHeight="1">
      <c r="A587" s="61"/>
      <c r="B587" s="62" t="s">
        <v>660</v>
      </c>
      <c r="C587" s="99"/>
      <c r="D587" s="63"/>
      <c r="E587" s="64"/>
      <c r="F587" s="64"/>
      <c r="G587" s="65"/>
      <c r="H587" s="93"/>
      <c r="I587" s="228"/>
      <c r="J587" s="62"/>
      <c r="K587" s="251"/>
      <c r="L587" s="247"/>
      <c r="M587" s="25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75" customHeight="1">
      <c r="A588" s="71"/>
      <c r="B588" s="72"/>
      <c r="C588" s="73"/>
      <c r="D588" s="143"/>
      <c r="E588" s="75"/>
      <c r="F588" s="76"/>
      <c r="G588" s="77"/>
      <c r="H588" s="78"/>
      <c r="I588" s="241"/>
      <c r="J588" s="183"/>
      <c r="K588" s="242"/>
      <c r="L588" s="243"/>
      <c r="M588" s="244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75" customHeight="1">
      <c r="A589" s="51">
        <v>801150.0</v>
      </c>
      <c r="B589" s="52" t="s">
        <v>661</v>
      </c>
      <c r="C589" s="53" t="s">
        <v>235</v>
      </c>
      <c r="D589" s="98" t="s">
        <v>662</v>
      </c>
      <c r="E589" s="54">
        <v>1.0</v>
      </c>
      <c r="F589" s="54">
        <v>1.0</v>
      </c>
      <c r="G589" s="53" t="s">
        <v>26</v>
      </c>
      <c r="H589" s="55">
        <v>0.0</v>
      </c>
      <c r="I589" s="234">
        <f t="shared" ref="I589:I594" si="254">$H$589*$F$589/F589</f>
        <v>0</v>
      </c>
      <c r="J589" s="235"/>
      <c r="K589" s="236">
        <v>0.0</v>
      </c>
      <c r="L589" s="91">
        <f t="shared" ref="L589:L594" si="255">I589*K589</f>
        <v>0</v>
      </c>
      <c r="M589" s="92">
        <f t="shared" ref="M589:M594" si="256">K589/F589</f>
        <v>0</v>
      </c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75" customHeight="1">
      <c r="A590" s="61"/>
      <c r="B590" s="62" t="s">
        <v>663</v>
      </c>
      <c r="C590" s="99" t="s">
        <v>48</v>
      </c>
      <c r="D590" s="63" t="s">
        <v>664</v>
      </c>
      <c r="E590" s="64">
        <v>1.0</v>
      </c>
      <c r="F590" s="64">
        <v>1.0</v>
      </c>
      <c r="G590" s="65" t="s">
        <v>26</v>
      </c>
      <c r="H590" s="138"/>
      <c r="I590" s="228">
        <f t="shared" si="254"/>
        <v>0</v>
      </c>
      <c r="J590" s="229"/>
      <c r="K590" s="230">
        <v>0.0</v>
      </c>
      <c r="L590" s="94">
        <f t="shared" si="255"/>
        <v>0</v>
      </c>
      <c r="M590" s="95">
        <f t="shared" si="256"/>
        <v>0</v>
      </c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75" customHeight="1">
      <c r="A591" s="61"/>
      <c r="B591" s="62"/>
      <c r="C591" s="99" t="s">
        <v>637</v>
      </c>
      <c r="D591" s="63" t="s">
        <v>665</v>
      </c>
      <c r="E591" s="64">
        <v>1.0</v>
      </c>
      <c r="F591" s="64">
        <v>1.0</v>
      </c>
      <c r="G591" s="65" t="s">
        <v>26</v>
      </c>
      <c r="H591" s="126"/>
      <c r="I591" s="228">
        <f t="shared" si="254"/>
        <v>0</v>
      </c>
      <c r="J591" s="229"/>
      <c r="K591" s="230">
        <v>0.0</v>
      </c>
      <c r="L591" s="94">
        <f t="shared" si="255"/>
        <v>0</v>
      </c>
      <c r="M591" s="95">
        <f t="shared" si="256"/>
        <v>0</v>
      </c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75" customHeight="1">
      <c r="A592" s="61"/>
      <c r="B592" s="62"/>
      <c r="C592" s="99" t="s">
        <v>250</v>
      </c>
      <c r="D592" s="63">
        <v>9180.0</v>
      </c>
      <c r="E592" s="64">
        <v>1.0</v>
      </c>
      <c r="F592" s="64">
        <v>1.0</v>
      </c>
      <c r="G592" s="65" t="s">
        <v>26</v>
      </c>
      <c r="H592" s="126"/>
      <c r="I592" s="228">
        <f t="shared" si="254"/>
        <v>0</v>
      </c>
      <c r="J592" s="229"/>
      <c r="K592" s="230">
        <v>0.0</v>
      </c>
      <c r="L592" s="94">
        <f t="shared" si="255"/>
        <v>0</v>
      </c>
      <c r="M592" s="95">
        <f t="shared" si="256"/>
        <v>0</v>
      </c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75" customHeight="1">
      <c r="A593" s="61"/>
      <c r="B593" s="62"/>
      <c r="C593" s="99" t="s">
        <v>639</v>
      </c>
      <c r="D593" s="63">
        <v>6008.0</v>
      </c>
      <c r="E593" s="64">
        <v>1.0</v>
      </c>
      <c r="F593" s="64">
        <v>1.0</v>
      </c>
      <c r="G593" s="65" t="s">
        <v>26</v>
      </c>
      <c r="H593" s="126"/>
      <c r="I593" s="228">
        <f t="shared" si="254"/>
        <v>0</v>
      </c>
      <c r="J593" s="229"/>
      <c r="K593" s="230">
        <v>0.0</v>
      </c>
      <c r="L593" s="94">
        <f t="shared" si="255"/>
        <v>0</v>
      </c>
      <c r="M593" s="95">
        <f t="shared" si="256"/>
        <v>0</v>
      </c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3.5" customHeight="1">
      <c r="A594" s="61"/>
      <c r="B594" s="62"/>
      <c r="C594" s="194" t="s">
        <v>666</v>
      </c>
      <c r="D594" s="63" t="s">
        <v>667</v>
      </c>
      <c r="E594" s="64">
        <v>1.0</v>
      </c>
      <c r="F594" s="64">
        <v>1.0</v>
      </c>
      <c r="G594" s="65" t="s">
        <v>26</v>
      </c>
      <c r="H594" s="93"/>
      <c r="I594" s="228">
        <f t="shared" si="254"/>
        <v>0</v>
      </c>
      <c r="J594" s="229"/>
      <c r="K594" s="230">
        <v>0.0</v>
      </c>
      <c r="L594" s="94">
        <f t="shared" si="255"/>
        <v>0</v>
      </c>
      <c r="M594" s="95">
        <f t="shared" si="256"/>
        <v>0</v>
      </c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3.5" customHeight="1">
      <c r="A595" s="71"/>
      <c r="B595" s="72"/>
      <c r="C595" s="73"/>
      <c r="D595" s="118"/>
      <c r="E595" s="75"/>
      <c r="F595" s="76"/>
      <c r="G595" s="77"/>
      <c r="H595" s="78"/>
      <c r="I595" s="245"/>
      <c r="J595" s="116"/>
      <c r="K595" s="246"/>
      <c r="L595" s="247"/>
      <c r="M595" s="244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75" customHeight="1">
      <c r="A596" s="84">
        <v>801160.0</v>
      </c>
      <c r="B596" s="85" t="s">
        <v>668</v>
      </c>
      <c r="C596" s="117" t="s">
        <v>272</v>
      </c>
      <c r="D596" s="114" t="s">
        <v>669</v>
      </c>
      <c r="E596" s="119">
        <v>1.0</v>
      </c>
      <c r="F596" s="119">
        <v>1.0</v>
      </c>
      <c r="G596" s="103" t="s">
        <v>26</v>
      </c>
      <c r="H596" s="87">
        <v>0.0</v>
      </c>
      <c r="I596" s="234">
        <f t="shared" ref="I596:I597" si="257">$H$596*$F$596/F596</f>
        <v>0</v>
      </c>
      <c r="J596" s="235"/>
      <c r="K596" s="236">
        <v>0.0</v>
      </c>
      <c r="L596" s="59">
        <f t="shared" ref="L596:L597" si="258">I596*K596</f>
        <v>0</v>
      </c>
      <c r="M596" s="60">
        <f t="shared" ref="M596:M597" si="259">K596/F596</f>
        <v>0</v>
      </c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3.5" customHeight="1">
      <c r="A597" s="61"/>
      <c r="B597" s="115" t="s">
        <v>670</v>
      </c>
      <c r="C597" s="62" t="s">
        <v>116</v>
      </c>
      <c r="D597" s="64" t="s">
        <v>671</v>
      </c>
      <c r="E597" s="64">
        <v>1.0</v>
      </c>
      <c r="F597" s="64">
        <v>1.0</v>
      </c>
      <c r="G597" s="62" t="s">
        <v>26</v>
      </c>
      <c r="H597" s="108"/>
      <c r="I597" s="228">
        <f t="shared" si="257"/>
        <v>0</v>
      </c>
      <c r="J597" s="229"/>
      <c r="K597" s="230">
        <v>0.0</v>
      </c>
      <c r="L597" s="69">
        <f t="shared" si="258"/>
        <v>0</v>
      </c>
      <c r="M597" s="260">
        <f t="shared" si="259"/>
        <v>0</v>
      </c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3.5" customHeight="1">
      <c r="A598" s="61"/>
      <c r="B598" s="62"/>
      <c r="C598" s="99"/>
      <c r="D598" s="86"/>
      <c r="E598" s="147"/>
      <c r="F598" s="147"/>
      <c r="G598" s="65"/>
      <c r="H598" s="93"/>
      <c r="I598" s="256"/>
      <c r="J598" s="65"/>
      <c r="K598" s="257"/>
      <c r="L598" s="258"/>
      <c r="M598" s="259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75" customHeight="1">
      <c r="A599" s="71"/>
      <c r="B599" s="72"/>
      <c r="C599" s="73"/>
      <c r="D599" s="143"/>
      <c r="E599" s="75"/>
      <c r="F599" s="76"/>
      <c r="G599" s="77"/>
      <c r="H599" s="78"/>
      <c r="I599" s="241"/>
      <c r="J599" s="183"/>
      <c r="K599" s="242"/>
      <c r="L599" s="243"/>
      <c r="M599" s="244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75" customHeight="1">
      <c r="A600" s="84">
        <v>801170.0</v>
      </c>
      <c r="B600" s="85" t="s">
        <v>672</v>
      </c>
      <c r="C600" s="99" t="s">
        <v>61</v>
      </c>
      <c r="D600" s="54" t="s">
        <v>673</v>
      </c>
      <c r="E600" s="64">
        <v>6.0</v>
      </c>
      <c r="F600" s="64">
        <v>1.0</v>
      </c>
      <c r="G600" s="65" t="s">
        <v>26</v>
      </c>
      <c r="H600" s="176">
        <v>16.0</v>
      </c>
      <c r="I600" s="234">
        <f>$H$600*$F$600/F600</f>
        <v>16</v>
      </c>
      <c r="J600" s="235"/>
      <c r="K600" s="236">
        <v>0.0</v>
      </c>
      <c r="L600" s="91">
        <f t="shared" ref="L600:L603" si="260">I600*K600</f>
        <v>0</v>
      </c>
      <c r="M600" s="92">
        <f t="shared" ref="M600:M603" si="261">K600/F600</f>
        <v>0</v>
      </c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75" customHeight="1">
      <c r="A601" s="160" t="s">
        <v>79</v>
      </c>
      <c r="B601" s="62" t="s">
        <v>674</v>
      </c>
      <c r="C601" s="99" t="s">
        <v>281</v>
      </c>
      <c r="D601" s="63" t="s">
        <v>675</v>
      </c>
      <c r="E601" s="64">
        <v>12.0</v>
      </c>
      <c r="F601" s="64">
        <v>1.0</v>
      </c>
      <c r="G601" s="65" t="s">
        <v>26</v>
      </c>
      <c r="H601" s="126"/>
      <c r="I601" s="254">
        <v>8.0</v>
      </c>
      <c r="J601" s="229"/>
      <c r="K601" s="230">
        <v>0.0</v>
      </c>
      <c r="L601" s="94">
        <f t="shared" si="260"/>
        <v>0</v>
      </c>
      <c r="M601" s="95">
        <f t="shared" si="261"/>
        <v>0</v>
      </c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0" customHeight="1">
      <c r="A602" s="160" t="s">
        <v>540</v>
      </c>
      <c r="B602" s="62" t="s">
        <v>676</v>
      </c>
      <c r="C602" s="99" t="s">
        <v>136</v>
      </c>
      <c r="D602" s="63" t="s">
        <v>677</v>
      </c>
      <c r="E602" s="64">
        <v>6.0</v>
      </c>
      <c r="F602" s="64">
        <v>1.0</v>
      </c>
      <c r="G602" s="65" t="s">
        <v>26</v>
      </c>
      <c r="H602" s="126"/>
      <c r="I602" s="228">
        <f>$H$600*$F$600/F602</f>
        <v>16</v>
      </c>
      <c r="J602" s="229"/>
      <c r="K602" s="230">
        <v>0.0</v>
      </c>
      <c r="L602" s="94">
        <f t="shared" si="260"/>
        <v>0</v>
      </c>
      <c r="M602" s="95">
        <f t="shared" si="261"/>
        <v>0</v>
      </c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3.5" customHeight="1">
      <c r="A603" s="61"/>
      <c r="B603" s="62"/>
      <c r="C603" s="99" t="s">
        <v>52</v>
      </c>
      <c r="D603" s="63" t="s">
        <v>678</v>
      </c>
      <c r="E603" s="64">
        <v>10.0</v>
      </c>
      <c r="F603" s="64">
        <v>1.0</v>
      </c>
      <c r="G603" s="65" t="s">
        <v>26</v>
      </c>
      <c r="H603" s="126"/>
      <c r="I603" s="254">
        <v>10.0</v>
      </c>
      <c r="J603" s="229"/>
      <c r="K603" s="230">
        <v>0.0</v>
      </c>
      <c r="L603" s="94">
        <f t="shared" si="260"/>
        <v>0</v>
      </c>
      <c r="M603" s="95">
        <f t="shared" si="261"/>
        <v>0</v>
      </c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75" customHeight="1">
      <c r="A604" s="71"/>
      <c r="B604" s="72"/>
      <c r="C604" s="73"/>
      <c r="D604" s="143"/>
      <c r="E604" s="75"/>
      <c r="F604" s="76"/>
      <c r="G604" s="77"/>
      <c r="H604" s="78"/>
      <c r="I604" s="241"/>
      <c r="J604" s="183"/>
      <c r="K604" s="242"/>
      <c r="L604" s="243"/>
      <c r="M604" s="244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75" customHeight="1">
      <c r="A605" s="51">
        <v>801180.0</v>
      </c>
      <c r="B605" s="52" t="s">
        <v>679</v>
      </c>
      <c r="C605" s="99" t="s">
        <v>680</v>
      </c>
      <c r="D605" s="63">
        <v>363156.0</v>
      </c>
      <c r="E605" s="64">
        <v>12.0</v>
      </c>
      <c r="F605" s="64">
        <v>1.0</v>
      </c>
      <c r="G605" s="65" t="s">
        <v>26</v>
      </c>
      <c r="H605" s="123">
        <v>4.0</v>
      </c>
      <c r="I605" s="234">
        <f>$H$605*$F$605/F605</f>
        <v>4</v>
      </c>
      <c r="J605" s="235"/>
      <c r="K605" s="236">
        <v>0.0</v>
      </c>
      <c r="L605" s="91">
        <f>I605*K605</f>
        <v>0</v>
      </c>
      <c r="M605" s="92">
        <f>K605/F605</f>
        <v>0</v>
      </c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75" customHeight="1">
      <c r="A606" s="160" t="s">
        <v>681</v>
      </c>
      <c r="B606" s="62" t="s">
        <v>682</v>
      </c>
      <c r="C606" s="99"/>
      <c r="D606" s="63"/>
      <c r="E606" s="64"/>
      <c r="F606" s="64"/>
      <c r="G606" s="65"/>
      <c r="H606" s="138"/>
      <c r="I606" s="228"/>
      <c r="J606" s="62"/>
      <c r="K606" s="251"/>
      <c r="L606" s="94"/>
      <c r="M606" s="95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75" customHeight="1">
      <c r="A607" s="61"/>
      <c r="B607" s="62" t="s">
        <v>683</v>
      </c>
      <c r="C607" s="99"/>
      <c r="D607" s="63"/>
      <c r="E607" s="64"/>
      <c r="F607" s="64"/>
      <c r="G607" s="65"/>
      <c r="H607" s="93"/>
      <c r="I607" s="256"/>
      <c r="J607" s="65"/>
      <c r="K607" s="257"/>
      <c r="L607" s="258"/>
      <c r="M607" s="259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3.5" customHeight="1">
      <c r="A608" s="71"/>
      <c r="B608" s="264"/>
      <c r="C608" s="73"/>
      <c r="D608" s="118"/>
      <c r="E608" s="75"/>
      <c r="F608" s="76"/>
      <c r="G608" s="77"/>
      <c r="H608" s="78"/>
      <c r="I608" s="245"/>
      <c r="J608" s="116"/>
      <c r="K608" s="246"/>
      <c r="L608" s="247"/>
      <c r="M608" s="244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0" customHeight="1">
      <c r="A609" s="84">
        <v>801190.0</v>
      </c>
      <c r="B609" s="52" t="s">
        <v>684</v>
      </c>
      <c r="C609" s="117" t="s">
        <v>685</v>
      </c>
      <c r="D609" s="114">
        <v>5028115.0</v>
      </c>
      <c r="E609" s="119">
        <v>25.0</v>
      </c>
      <c r="F609" s="119">
        <v>1.0</v>
      </c>
      <c r="G609" s="103" t="s">
        <v>686</v>
      </c>
      <c r="H609" s="87">
        <v>0.0</v>
      </c>
      <c r="I609" s="234">
        <f t="shared" ref="I609:I612" si="262">$H$609*$F$609/F609</f>
        <v>0</v>
      </c>
      <c r="J609" s="235"/>
      <c r="K609" s="236">
        <v>0.0</v>
      </c>
      <c r="L609" s="91">
        <f t="shared" ref="L609:L612" si="263">I609*K609</f>
        <v>0</v>
      </c>
      <c r="M609" s="92">
        <f t="shared" ref="M609:M612" si="264">K609/F609</f>
        <v>0</v>
      </c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3.5" customHeight="1">
      <c r="A610" s="101"/>
      <c r="B610" s="62" t="s">
        <v>687</v>
      </c>
      <c r="C610" s="62" t="s">
        <v>688</v>
      </c>
      <c r="D610" s="64">
        <v>7224.0</v>
      </c>
      <c r="E610" s="64">
        <v>30.0</v>
      </c>
      <c r="F610" s="64">
        <v>1.0</v>
      </c>
      <c r="G610" s="62" t="s">
        <v>686</v>
      </c>
      <c r="H610" s="108"/>
      <c r="I610" s="228">
        <f t="shared" si="262"/>
        <v>0</v>
      </c>
      <c r="J610" s="229"/>
      <c r="K610" s="230">
        <v>0.0</v>
      </c>
      <c r="L610" s="94">
        <f t="shared" si="263"/>
        <v>0</v>
      </c>
      <c r="M610" s="95">
        <f t="shared" si="264"/>
        <v>0</v>
      </c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5.0" customHeight="1">
      <c r="A611" s="178"/>
      <c r="B611" s="179"/>
      <c r="C611" s="62" t="s">
        <v>689</v>
      </c>
      <c r="D611" s="64" t="s">
        <v>690</v>
      </c>
      <c r="E611" s="64">
        <v>50.0</v>
      </c>
      <c r="F611" s="64">
        <v>1.0</v>
      </c>
      <c r="G611" s="62" t="s">
        <v>686</v>
      </c>
      <c r="H611" s="108"/>
      <c r="I611" s="228">
        <f t="shared" si="262"/>
        <v>0</v>
      </c>
      <c r="J611" s="229"/>
      <c r="K611" s="230">
        <v>0.0</v>
      </c>
      <c r="L611" s="94">
        <f t="shared" si="263"/>
        <v>0</v>
      </c>
      <c r="M611" s="95">
        <f t="shared" si="264"/>
        <v>0</v>
      </c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5.0" customHeight="1">
      <c r="A612" s="178"/>
      <c r="B612" s="179"/>
      <c r="C612" s="62" t="s">
        <v>306</v>
      </c>
      <c r="D612" s="63" t="s">
        <v>691</v>
      </c>
      <c r="E612" s="154" t="s">
        <v>692</v>
      </c>
      <c r="F612" s="64">
        <v>1.0</v>
      </c>
      <c r="G612" s="62" t="s">
        <v>686</v>
      </c>
      <c r="H612" s="108"/>
      <c r="I612" s="228">
        <f t="shared" si="262"/>
        <v>0</v>
      </c>
      <c r="J612" s="229"/>
      <c r="K612" s="230">
        <v>0.0</v>
      </c>
      <c r="L612" s="94">
        <f t="shared" si="263"/>
        <v>0</v>
      </c>
      <c r="M612" s="95">
        <f t="shared" si="264"/>
        <v>0</v>
      </c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75" customHeight="1">
      <c r="A613" s="71"/>
      <c r="B613" s="264"/>
      <c r="C613" s="73"/>
      <c r="D613" s="118"/>
      <c r="E613" s="170"/>
      <c r="F613" s="76"/>
      <c r="G613" s="77"/>
      <c r="H613" s="78"/>
      <c r="I613" s="245"/>
      <c r="J613" s="116"/>
      <c r="K613" s="246"/>
      <c r="L613" s="247"/>
      <c r="M613" s="244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75" customHeight="1">
      <c r="A614" s="51">
        <v>801200.0</v>
      </c>
      <c r="B614" s="52" t="s">
        <v>693</v>
      </c>
      <c r="C614" s="99" t="s">
        <v>685</v>
      </c>
      <c r="D614" s="98">
        <v>502803.0</v>
      </c>
      <c r="E614" s="54">
        <v>50.0</v>
      </c>
      <c r="F614" s="54">
        <v>1.0</v>
      </c>
      <c r="G614" s="53" t="s">
        <v>686</v>
      </c>
      <c r="H614" s="55">
        <v>0.0</v>
      </c>
      <c r="I614" s="234">
        <f t="shared" ref="I614:I617" si="265">$H$614*$F$614/F614</f>
        <v>0</v>
      </c>
      <c r="J614" s="235"/>
      <c r="K614" s="236">
        <v>0.0</v>
      </c>
      <c r="L614" s="91">
        <f t="shared" ref="L614:L617" si="266">I614*K614</f>
        <v>0</v>
      </c>
      <c r="M614" s="92">
        <f t="shared" ref="M614:M617" si="267">K614/F614</f>
        <v>0</v>
      </c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75" customHeight="1">
      <c r="A615" s="61"/>
      <c r="B615" s="116" t="s">
        <v>687</v>
      </c>
      <c r="C615" s="117" t="s">
        <v>688</v>
      </c>
      <c r="D615" s="125">
        <v>7205.0</v>
      </c>
      <c r="E615" s="119">
        <v>50.0</v>
      </c>
      <c r="F615" s="119">
        <v>1.0</v>
      </c>
      <c r="G615" s="103" t="s">
        <v>686</v>
      </c>
      <c r="H615" s="66"/>
      <c r="I615" s="228">
        <f t="shared" si="265"/>
        <v>0</v>
      </c>
      <c r="J615" s="229"/>
      <c r="K615" s="230">
        <v>0.0</v>
      </c>
      <c r="L615" s="94">
        <f t="shared" si="266"/>
        <v>0</v>
      </c>
      <c r="M615" s="95">
        <f t="shared" si="267"/>
        <v>0</v>
      </c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5.0" customHeight="1">
      <c r="A616" s="178"/>
      <c r="B616" s="179"/>
      <c r="C616" s="62" t="s">
        <v>689</v>
      </c>
      <c r="D616" s="64" t="s">
        <v>694</v>
      </c>
      <c r="E616" s="64">
        <v>50.0</v>
      </c>
      <c r="F616" s="64">
        <v>1.0</v>
      </c>
      <c r="G616" s="62" t="s">
        <v>686</v>
      </c>
      <c r="H616" s="126"/>
      <c r="I616" s="228">
        <f t="shared" si="265"/>
        <v>0</v>
      </c>
      <c r="J616" s="229"/>
      <c r="K616" s="230">
        <v>0.0</v>
      </c>
      <c r="L616" s="94">
        <f t="shared" si="266"/>
        <v>0</v>
      </c>
      <c r="M616" s="95">
        <f t="shared" si="267"/>
        <v>0</v>
      </c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5.0" customHeight="1">
      <c r="A617" s="178"/>
      <c r="B617" s="179"/>
      <c r="C617" s="62" t="s">
        <v>306</v>
      </c>
      <c r="D617" s="63" t="s">
        <v>695</v>
      </c>
      <c r="E617" s="154" t="s">
        <v>696</v>
      </c>
      <c r="F617" s="180">
        <v>1.0</v>
      </c>
      <c r="G617" s="68" t="s">
        <v>686</v>
      </c>
      <c r="H617" s="126"/>
      <c r="I617" s="228">
        <f t="shared" si="265"/>
        <v>0</v>
      </c>
      <c r="J617" s="229"/>
      <c r="K617" s="230">
        <v>0.0</v>
      </c>
      <c r="L617" s="94">
        <f t="shared" si="266"/>
        <v>0</v>
      </c>
      <c r="M617" s="95">
        <f t="shared" si="267"/>
        <v>0</v>
      </c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75" customHeight="1">
      <c r="A618" s="71"/>
      <c r="B618" s="265"/>
      <c r="C618" s="73"/>
      <c r="D618" s="143"/>
      <c r="E618" s="75"/>
      <c r="F618" s="76"/>
      <c r="G618" s="77"/>
      <c r="H618" s="78"/>
      <c r="I618" s="241"/>
      <c r="J618" s="183"/>
      <c r="K618" s="242"/>
      <c r="L618" s="243"/>
      <c r="M618" s="244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0" customHeight="1">
      <c r="A619" s="84">
        <v>801210.0</v>
      </c>
      <c r="B619" s="151" t="s">
        <v>697</v>
      </c>
      <c r="C619" s="99" t="s">
        <v>685</v>
      </c>
      <c r="D619" s="147">
        <v>502823.0</v>
      </c>
      <c r="E619" s="147">
        <v>50.0</v>
      </c>
      <c r="F619" s="147">
        <v>1.0</v>
      </c>
      <c r="G619" s="65" t="s">
        <v>686</v>
      </c>
      <c r="H619" s="87">
        <v>0.0</v>
      </c>
      <c r="I619" s="225">
        <f t="shared" ref="I619:I622" si="268">$H$619*$F$619/F619</f>
        <v>0</v>
      </c>
      <c r="J619" s="226"/>
      <c r="K619" s="227">
        <v>0.0</v>
      </c>
      <c r="L619" s="94">
        <f t="shared" ref="L619:L622" si="269">I619*K619</f>
        <v>0</v>
      </c>
      <c r="M619" s="95">
        <f t="shared" ref="M619:M622" si="270">K619/F619</f>
        <v>0</v>
      </c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3.5" customHeight="1">
      <c r="A620" s="61"/>
      <c r="B620" s="116" t="s">
        <v>687</v>
      </c>
      <c r="C620" s="117" t="s">
        <v>688</v>
      </c>
      <c r="D620" s="125">
        <v>7201.0</v>
      </c>
      <c r="E620" s="119">
        <v>60.0</v>
      </c>
      <c r="F620" s="119">
        <v>1.0</v>
      </c>
      <c r="G620" s="103" t="s">
        <v>686</v>
      </c>
      <c r="H620" s="126"/>
      <c r="I620" s="228">
        <f t="shared" si="268"/>
        <v>0</v>
      </c>
      <c r="J620" s="229"/>
      <c r="K620" s="230">
        <v>0.0</v>
      </c>
      <c r="L620" s="94">
        <f t="shared" si="269"/>
        <v>0</v>
      </c>
      <c r="M620" s="95">
        <f t="shared" si="270"/>
        <v>0</v>
      </c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5.0" customHeight="1">
      <c r="A621" s="178"/>
      <c r="B621" s="179"/>
      <c r="C621" s="68" t="s">
        <v>689</v>
      </c>
      <c r="D621" s="180" t="s">
        <v>698</v>
      </c>
      <c r="E621" s="64">
        <v>50.0</v>
      </c>
      <c r="F621" s="64">
        <v>1.0</v>
      </c>
      <c r="G621" s="62" t="s">
        <v>686</v>
      </c>
      <c r="H621" s="108"/>
      <c r="I621" s="228">
        <f t="shared" si="268"/>
        <v>0</v>
      </c>
      <c r="J621" s="229"/>
      <c r="K621" s="230">
        <v>0.0</v>
      </c>
      <c r="L621" s="94">
        <f t="shared" si="269"/>
        <v>0</v>
      </c>
      <c r="M621" s="95">
        <f t="shared" si="270"/>
        <v>0</v>
      </c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5.0" customHeight="1">
      <c r="A622" s="178"/>
      <c r="B622" s="179"/>
      <c r="C622" s="62" t="s">
        <v>306</v>
      </c>
      <c r="D622" s="63" t="s">
        <v>699</v>
      </c>
      <c r="E622" s="154" t="s">
        <v>696</v>
      </c>
      <c r="F622" s="64">
        <v>1.0</v>
      </c>
      <c r="G622" s="62" t="s">
        <v>686</v>
      </c>
      <c r="H622" s="108"/>
      <c r="I622" s="228">
        <f t="shared" si="268"/>
        <v>0</v>
      </c>
      <c r="J622" s="229"/>
      <c r="K622" s="230">
        <v>0.0</v>
      </c>
      <c r="L622" s="94">
        <f t="shared" si="269"/>
        <v>0</v>
      </c>
      <c r="M622" s="95">
        <f t="shared" si="270"/>
        <v>0</v>
      </c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75" customHeight="1">
      <c r="A623" s="71"/>
      <c r="B623" s="265"/>
      <c r="C623" s="73"/>
      <c r="D623" s="143"/>
      <c r="E623" s="75"/>
      <c r="F623" s="76"/>
      <c r="G623" s="77"/>
      <c r="H623" s="78"/>
      <c r="I623" s="241"/>
      <c r="J623" s="183"/>
      <c r="K623" s="242"/>
      <c r="L623" s="243"/>
      <c r="M623" s="244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75" customHeight="1">
      <c r="A624" s="145">
        <v>801220.0</v>
      </c>
      <c r="B624" s="146" t="s">
        <v>700</v>
      </c>
      <c r="C624" s="65" t="s">
        <v>701</v>
      </c>
      <c r="D624" s="118">
        <v>2530.0</v>
      </c>
      <c r="E624" s="147">
        <v>1.0</v>
      </c>
      <c r="F624" s="147">
        <v>1.0</v>
      </c>
      <c r="G624" s="65" t="s">
        <v>26</v>
      </c>
      <c r="H624" s="176">
        <v>0.0</v>
      </c>
      <c r="I624" s="225">
        <f t="shared" ref="I624:I628" si="271">$H$624*$F$624/F624</f>
        <v>0</v>
      </c>
      <c r="J624" s="226"/>
      <c r="K624" s="227">
        <v>0.0</v>
      </c>
      <c r="L624" s="94">
        <f t="shared" ref="L624:L628" si="272">I624*K624</f>
        <v>0</v>
      </c>
      <c r="M624" s="95">
        <f t="shared" ref="M624:M628" si="273">K624/F624</f>
        <v>0</v>
      </c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75" customHeight="1">
      <c r="A625" s="160"/>
      <c r="B625" s="62" t="s">
        <v>702</v>
      </c>
      <c r="C625" s="99" t="s">
        <v>703</v>
      </c>
      <c r="D625" s="63" t="s">
        <v>704</v>
      </c>
      <c r="E625" s="64">
        <v>1.0</v>
      </c>
      <c r="F625" s="64">
        <v>1.0</v>
      </c>
      <c r="G625" s="65" t="s">
        <v>26</v>
      </c>
      <c r="H625" s="138"/>
      <c r="I625" s="228">
        <f t="shared" si="271"/>
        <v>0</v>
      </c>
      <c r="J625" s="229"/>
      <c r="K625" s="230">
        <v>0.0</v>
      </c>
      <c r="L625" s="94">
        <f t="shared" si="272"/>
        <v>0</v>
      </c>
      <c r="M625" s="95">
        <f t="shared" si="273"/>
        <v>0</v>
      </c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75" customHeight="1">
      <c r="A626" s="160"/>
      <c r="B626" s="62"/>
      <c r="C626" s="99" t="s">
        <v>39</v>
      </c>
      <c r="D626" s="63" t="s">
        <v>705</v>
      </c>
      <c r="E626" s="64">
        <v>1.0</v>
      </c>
      <c r="F626" s="64">
        <v>1.0</v>
      </c>
      <c r="G626" s="65" t="s">
        <v>26</v>
      </c>
      <c r="H626" s="126"/>
      <c r="I626" s="228">
        <f t="shared" si="271"/>
        <v>0</v>
      </c>
      <c r="J626" s="229"/>
      <c r="K626" s="230">
        <v>0.0</v>
      </c>
      <c r="L626" s="94">
        <f t="shared" si="272"/>
        <v>0</v>
      </c>
      <c r="M626" s="95">
        <f t="shared" si="273"/>
        <v>0</v>
      </c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75" customHeight="1">
      <c r="A627" s="160"/>
      <c r="B627" s="62"/>
      <c r="C627" s="99" t="s">
        <v>706</v>
      </c>
      <c r="D627" s="63">
        <v>75510.0</v>
      </c>
      <c r="E627" s="64">
        <v>1.0</v>
      </c>
      <c r="F627" s="64">
        <v>1.0</v>
      </c>
      <c r="G627" s="65" t="s">
        <v>26</v>
      </c>
      <c r="H627" s="126"/>
      <c r="I627" s="228">
        <f t="shared" si="271"/>
        <v>0</v>
      </c>
      <c r="J627" s="229"/>
      <c r="K627" s="230">
        <v>0.0</v>
      </c>
      <c r="L627" s="94">
        <f t="shared" si="272"/>
        <v>0</v>
      </c>
      <c r="M627" s="95">
        <f t="shared" si="273"/>
        <v>0</v>
      </c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75" customHeight="1">
      <c r="A628" s="61"/>
      <c r="B628" s="62"/>
      <c r="C628" s="99" t="s">
        <v>52</v>
      </c>
      <c r="D628" s="63" t="s">
        <v>707</v>
      </c>
      <c r="E628" s="64">
        <v>1.0</v>
      </c>
      <c r="F628" s="64">
        <v>1.0</v>
      </c>
      <c r="G628" s="65" t="s">
        <v>26</v>
      </c>
      <c r="H628" s="126"/>
      <c r="I628" s="228">
        <f t="shared" si="271"/>
        <v>0</v>
      </c>
      <c r="J628" s="229"/>
      <c r="K628" s="230">
        <v>0.0</v>
      </c>
      <c r="L628" s="94">
        <f t="shared" si="272"/>
        <v>0</v>
      </c>
      <c r="M628" s="95">
        <f t="shared" si="273"/>
        <v>0</v>
      </c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3.5" customHeight="1">
      <c r="A629" s="61"/>
      <c r="B629" s="62"/>
      <c r="C629" s="62"/>
      <c r="D629" s="63"/>
      <c r="E629" s="154"/>
      <c r="F629" s="64"/>
      <c r="G629" s="62"/>
      <c r="H629" s="93"/>
      <c r="I629" s="228"/>
      <c r="J629" s="62"/>
      <c r="K629" s="251"/>
      <c r="L629" s="247"/>
      <c r="M629" s="25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3.5" customHeight="1">
      <c r="A630" s="71"/>
      <c r="B630" s="72"/>
      <c r="C630" s="73"/>
      <c r="D630" s="118"/>
      <c r="E630" s="75"/>
      <c r="F630" s="76"/>
      <c r="G630" s="77"/>
      <c r="H630" s="78"/>
      <c r="I630" s="245"/>
      <c r="J630" s="116"/>
      <c r="K630" s="246"/>
      <c r="L630" s="247"/>
      <c r="M630" s="244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75" customHeight="1">
      <c r="A631" s="84">
        <v>801230.0</v>
      </c>
      <c r="B631" s="85" t="s">
        <v>708</v>
      </c>
      <c r="C631" s="99" t="s">
        <v>709</v>
      </c>
      <c r="D631" s="54" t="s">
        <v>710</v>
      </c>
      <c r="E631" s="64">
        <v>1.0</v>
      </c>
      <c r="F631" s="64">
        <v>1.0</v>
      </c>
      <c r="G631" s="65" t="s">
        <v>26</v>
      </c>
      <c r="H631" s="87">
        <v>0.0</v>
      </c>
      <c r="I631" s="234">
        <f t="shared" ref="I631:I634" si="274">$H$631*$F$631/F631</f>
        <v>0</v>
      </c>
      <c r="J631" s="235"/>
      <c r="K631" s="236">
        <v>0.0</v>
      </c>
      <c r="L631" s="91">
        <f t="shared" ref="L631:L634" si="275">I631*K631</f>
        <v>0</v>
      </c>
      <c r="M631" s="92">
        <f t="shared" ref="M631:M634" si="276">K631/F631</f>
        <v>0</v>
      </c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75" customHeight="1">
      <c r="A632" s="160"/>
      <c r="B632" s="62" t="s">
        <v>711</v>
      </c>
      <c r="C632" s="99" t="s">
        <v>703</v>
      </c>
      <c r="D632" s="63" t="s">
        <v>712</v>
      </c>
      <c r="E632" s="64">
        <v>1.0</v>
      </c>
      <c r="F632" s="64">
        <v>1.0</v>
      </c>
      <c r="G632" s="65" t="s">
        <v>26</v>
      </c>
      <c r="H632" s="126"/>
      <c r="I632" s="228">
        <f t="shared" si="274"/>
        <v>0</v>
      </c>
      <c r="J632" s="229"/>
      <c r="K632" s="230">
        <v>0.0</v>
      </c>
      <c r="L632" s="94">
        <f t="shared" si="275"/>
        <v>0</v>
      </c>
      <c r="M632" s="95">
        <f t="shared" si="276"/>
        <v>0</v>
      </c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0" customHeight="1">
      <c r="A633" s="160"/>
      <c r="B633" s="62"/>
      <c r="C633" s="99" t="s">
        <v>706</v>
      </c>
      <c r="D633" s="63">
        <v>406177.0</v>
      </c>
      <c r="E633" s="64">
        <v>1.0</v>
      </c>
      <c r="F633" s="64">
        <v>1.0</v>
      </c>
      <c r="G633" s="65" t="s">
        <v>26</v>
      </c>
      <c r="H633" s="126"/>
      <c r="I633" s="228">
        <f t="shared" si="274"/>
        <v>0</v>
      </c>
      <c r="J633" s="229"/>
      <c r="K633" s="230">
        <v>0.0</v>
      </c>
      <c r="L633" s="94">
        <f t="shared" si="275"/>
        <v>0</v>
      </c>
      <c r="M633" s="95">
        <f t="shared" si="276"/>
        <v>0</v>
      </c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3.5" customHeight="1">
      <c r="A634" s="61"/>
      <c r="B634" s="62"/>
      <c r="C634" s="99" t="s">
        <v>52</v>
      </c>
      <c r="D634" s="63" t="s">
        <v>713</v>
      </c>
      <c r="E634" s="64">
        <v>24.0</v>
      </c>
      <c r="F634" s="64">
        <v>1.0</v>
      </c>
      <c r="G634" s="65" t="s">
        <v>26</v>
      </c>
      <c r="H634" s="126"/>
      <c r="I634" s="228">
        <f t="shared" si="274"/>
        <v>0</v>
      </c>
      <c r="J634" s="229"/>
      <c r="K634" s="230">
        <v>0.0</v>
      </c>
      <c r="L634" s="94">
        <f t="shared" si="275"/>
        <v>0</v>
      </c>
      <c r="M634" s="95">
        <f t="shared" si="276"/>
        <v>0</v>
      </c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3.5" customHeight="1">
      <c r="A635" s="61"/>
      <c r="B635" s="62"/>
      <c r="C635" s="62"/>
      <c r="D635" s="63"/>
      <c r="E635" s="154"/>
      <c r="F635" s="64"/>
      <c r="G635" s="62"/>
      <c r="H635" s="93"/>
      <c r="I635" s="228"/>
      <c r="J635" s="62"/>
      <c r="K635" s="251"/>
      <c r="L635" s="247"/>
      <c r="M635" s="25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75" customHeight="1">
      <c r="A636" s="71"/>
      <c r="B636" s="72"/>
      <c r="C636" s="73"/>
      <c r="D636" s="143"/>
      <c r="E636" s="75"/>
      <c r="F636" s="76"/>
      <c r="G636" s="77"/>
      <c r="H636" s="78"/>
      <c r="I636" s="241"/>
      <c r="J636" s="183"/>
      <c r="K636" s="242"/>
      <c r="L636" s="243"/>
      <c r="M636" s="244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75" customHeight="1">
      <c r="A637" s="145">
        <v>801240.0</v>
      </c>
      <c r="B637" s="146" t="s">
        <v>714</v>
      </c>
      <c r="C637" s="65" t="s">
        <v>715</v>
      </c>
      <c r="D637" s="118" t="s">
        <v>716</v>
      </c>
      <c r="E637" s="147">
        <v>1.0</v>
      </c>
      <c r="F637" s="147">
        <v>1.0</v>
      </c>
      <c r="G637" s="65" t="s">
        <v>26</v>
      </c>
      <c r="H637" s="87">
        <v>0.0</v>
      </c>
      <c r="I637" s="225">
        <f t="shared" ref="I637:I638" si="277">$H$637*$F$637/F637</f>
        <v>0</v>
      </c>
      <c r="J637" s="226"/>
      <c r="K637" s="227">
        <v>0.0</v>
      </c>
      <c r="L637" s="94">
        <f t="shared" ref="L637:L638" si="278">I637*K637</f>
        <v>0</v>
      </c>
      <c r="M637" s="95">
        <f t="shared" ref="M637:M638" si="279">K637/F637</f>
        <v>0</v>
      </c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75" customHeight="1">
      <c r="A638" s="61"/>
      <c r="B638" s="62" t="s">
        <v>717</v>
      </c>
      <c r="C638" s="99" t="s">
        <v>718</v>
      </c>
      <c r="D638" s="63" t="s">
        <v>719</v>
      </c>
      <c r="E638" s="64">
        <v>1.0</v>
      </c>
      <c r="F638" s="64">
        <v>1.0</v>
      </c>
      <c r="G638" s="65" t="s">
        <v>26</v>
      </c>
      <c r="H638" s="138"/>
      <c r="I638" s="228">
        <f t="shared" si="277"/>
        <v>0</v>
      </c>
      <c r="J638" s="229"/>
      <c r="K638" s="230">
        <v>0.0</v>
      </c>
      <c r="L638" s="94">
        <f t="shared" si="278"/>
        <v>0</v>
      </c>
      <c r="M638" s="95">
        <f t="shared" si="279"/>
        <v>0</v>
      </c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3.5" customHeight="1">
      <c r="A639" s="61"/>
      <c r="B639" s="62" t="s">
        <v>720</v>
      </c>
      <c r="C639" s="99"/>
      <c r="D639" s="63"/>
      <c r="E639" s="64"/>
      <c r="F639" s="64"/>
      <c r="G639" s="65"/>
      <c r="H639" s="93"/>
      <c r="I639" s="256"/>
      <c r="J639" s="65"/>
      <c r="K639" s="257"/>
      <c r="L639" s="258"/>
      <c r="M639" s="259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3.5" customHeight="1">
      <c r="A640" s="71"/>
      <c r="B640" s="72"/>
      <c r="C640" s="73"/>
      <c r="D640" s="118"/>
      <c r="E640" s="75"/>
      <c r="F640" s="76"/>
      <c r="G640" s="77"/>
      <c r="H640" s="78"/>
      <c r="I640" s="245"/>
      <c r="J640" s="116"/>
      <c r="K640" s="246"/>
      <c r="L640" s="247"/>
      <c r="M640" s="244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75" customHeight="1">
      <c r="A641" s="84">
        <v>801250.0</v>
      </c>
      <c r="B641" s="85" t="s">
        <v>721</v>
      </c>
      <c r="C641" s="99" t="s">
        <v>92</v>
      </c>
      <c r="D641" s="54" t="s">
        <v>722</v>
      </c>
      <c r="E641" s="64">
        <v>1.0</v>
      </c>
      <c r="F641" s="64">
        <v>1.0</v>
      </c>
      <c r="G641" s="65" t="s">
        <v>26</v>
      </c>
      <c r="H641" s="87">
        <v>0.0</v>
      </c>
      <c r="I641" s="234">
        <f t="shared" ref="I641:I643" si="280">$H$641*$F$641/F641</f>
        <v>0</v>
      </c>
      <c r="J641" s="235"/>
      <c r="K641" s="236">
        <v>0.0</v>
      </c>
      <c r="L641" s="91">
        <f t="shared" ref="L641:L643" si="281">I641*K641</f>
        <v>0</v>
      </c>
      <c r="M641" s="92">
        <f t="shared" ref="M641:M643" si="282">K641/F641</f>
        <v>0</v>
      </c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75" customHeight="1">
      <c r="A642" s="61"/>
      <c r="B642" s="62" t="s">
        <v>723</v>
      </c>
      <c r="C642" s="99" t="s">
        <v>724</v>
      </c>
      <c r="D642" s="63" t="s">
        <v>725</v>
      </c>
      <c r="E642" s="64">
        <v>1.0</v>
      </c>
      <c r="F642" s="64">
        <v>1.0</v>
      </c>
      <c r="G642" s="65" t="s">
        <v>26</v>
      </c>
      <c r="H642" s="126"/>
      <c r="I642" s="228">
        <f t="shared" si="280"/>
        <v>0</v>
      </c>
      <c r="J642" s="229"/>
      <c r="K642" s="230">
        <v>0.0</v>
      </c>
      <c r="L642" s="94">
        <f t="shared" si="281"/>
        <v>0</v>
      </c>
      <c r="M642" s="95">
        <f t="shared" si="282"/>
        <v>0</v>
      </c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75" customHeight="1">
      <c r="A643" s="61"/>
      <c r="B643" s="62" t="s">
        <v>726</v>
      </c>
      <c r="C643" s="194" t="s">
        <v>727</v>
      </c>
      <c r="D643" s="63" t="s">
        <v>84</v>
      </c>
      <c r="E643" s="64">
        <v>1.0</v>
      </c>
      <c r="F643" s="64">
        <v>1.0</v>
      </c>
      <c r="G643" s="65" t="s">
        <v>26</v>
      </c>
      <c r="H643" s="93"/>
      <c r="I643" s="228">
        <f t="shared" si="280"/>
        <v>0</v>
      </c>
      <c r="J643" s="229"/>
      <c r="K643" s="230">
        <v>0.0</v>
      </c>
      <c r="L643" s="94">
        <f t="shared" si="281"/>
        <v>0</v>
      </c>
      <c r="M643" s="95">
        <f t="shared" si="282"/>
        <v>0</v>
      </c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0" customHeight="1">
      <c r="A644" s="61"/>
      <c r="B644" s="62" t="s">
        <v>728</v>
      </c>
      <c r="C644" s="99"/>
      <c r="D644" s="63"/>
      <c r="E644" s="64"/>
      <c r="F644" s="64"/>
      <c r="G644" s="65"/>
      <c r="H644" s="93"/>
      <c r="I644" s="228"/>
      <c r="J644" s="62"/>
      <c r="K644" s="251"/>
      <c r="L644" s="247"/>
      <c r="M644" s="25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3.5" customHeight="1">
      <c r="A645" s="61"/>
      <c r="B645" s="62" t="s">
        <v>729</v>
      </c>
      <c r="C645" s="99"/>
      <c r="D645" s="63"/>
      <c r="E645" s="64"/>
      <c r="F645" s="64"/>
      <c r="G645" s="65"/>
      <c r="H645" s="93"/>
      <c r="I645" s="228"/>
      <c r="J645" s="62"/>
      <c r="K645" s="251"/>
      <c r="L645" s="247"/>
      <c r="M645" s="25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3.5" customHeight="1">
      <c r="A646" s="61"/>
      <c r="B646" s="62" t="s">
        <v>730</v>
      </c>
      <c r="C646" s="99"/>
      <c r="D646" s="63"/>
      <c r="E646" s="64"/>
      <c r="F646" s="64"/>
      <c r="G646" s="65"/>
      <c r="H646" s="93"/>
      <c r="I646" s="228"/>
      <c r="J646" s="62"/>
      <c r="K646" s="251"/>
      <c r="L646" s="247"/>
      <c r="M646" s="25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3.5" customHeight="1">
      <c r="A647" s="61"/>
      <c r="B647" s="116" t="s">
        <v>731</v>
      </c>
      <c r="C647" s="116"/>
      <c r="D647" s="125"/>
      <c r="E647" s="119"/>
      <c r="F647" s="119"/>
      <c r="G647" s="62"/>
      <c r="H647" s="93"/>
      <c r="I647" s="245"/>
      <c r="J647" s="116"/>
      <c r="K647" s="246"/>
      <c r="L647" s="266"/>
      <c r="M647" s="267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3.5" customHeight="1">
      <c r="A648" s="101"/>
      <c r="B648" s="62" t="s">
        <v>732</v>
      </c>
      <c r="C648" s="62"/>
      <c r="D648" s="64"/>
      <c r="E648" s="64"/>
      <c r="F648" s="64"/>
      <c r="G648" s="117"/>
      <c r="H648" s="93"/>
      <c r="I648" s="245"/>
      <c r="J648" s="116"/>
      <c r="K648" s="246"/>
      <c r="L648" s="266"/>
      <c r="M648" s="267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75" customHeight="1">
      <c r="A649" s="71"/>
      <c r="B649" s="6" t="s">
        <v>733</v>
      </c>
      <c r="C649" s="73"/>
      <c r="D649" s="143"/>
      <c r="E649" s="75"/>
      <c r="F649" s="76"/>
      <c r="G649" s="77"/>
      <c r="H649" s="78"/>
      <c r="I649" s="241"/>
      <c r="J649" s="183"/>
      <c r="K649" s="242"/>
      <c r="L649" s="243"/>
      <c r="M649" s="244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75" customHeight="1">
      <c r="A650" s="51">
        <v>801260.0</v>
      </c>
      <c r="B650" s="52" t="s">
        <v>734</v>
      </c>
      <c r="C650" s="53" t="s">
        <v>92</v>
      </c>
      <c r="D650" s="98" t="s">
        <v>735</v>
      </c>
      <c r="E650" s="54">
        <v>1.0</v>
      </c>
      <c r="F650" s="54">
        <v>1.0</v>
      </c>
      <c r="G650" s="53" t="s">
        <v>26</v>
      </c>
      <c r="H650" s="55">
        <v>0.0</v>
      </c>
      <c r="I650" s="234">
        <f t="shared" ref="I650:I652" si="283">$H$650*$F$650/F650</f>
        <v>0</v>
      </c>
      <c r="J650" s="235"/>
      <c r="K650" s="236">
        <v>0.0</v>
      </c>
      <c r="L650" s="91">
        <f t="shared" ref="L650:L652" si="284">I650*K650</f>
        <v>0</v>
      </c>
      <c r="M650" s="92">
        <f t="shared" ref="M650:M652" si="285">K650/F650</f>
        <v>0</v>
      </c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75" customHeight="1">
      <c r="A651" s="61"/>
      <c r="B651" s="62" t="s">
        <v>736</v>
      </c>
      <c r="C651" s="99" t="s">
        <v>724</v>
      </c>
      <c r="D651" s="63" t="s">
        <v>737</v>
      </c>
      <c r="E651" s="64">
        <v>1.0</v>
      </c>
      <c r="F651" s="64">
        <v>1.0</v>
      </c>
      <c r="G651" s="65" t="s">
        <v>26</v>
      </c>
      <c r="H651" s="138"/>
      <c r="I651" s="228">
        <f t="shared" si="283"/>
        <v>0</v>
      </c>
      <c r="J651" s="229"/>
      <c r="K651" s="230">
        <v>0.0</v>
      </c>
      <c r="L651" s="94">
        <f t="shared" si="284"/>
        <v>0</v>
      </c>
      <c r="M651" s="95">
        <f t="shared" si="285"/>
        <v>0</v>
      </c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75" customHeight="1">
      <c r="A652" s="61"/>
      <c r="B652" s="62" t="s">
        <v>738</v>
      </c>
      <c r="C652" s="194" t="s">
        <v>727</v>
      </c>
      <c r="D652" s="63" t="s">
        <v>739</v>
      </c>
      <c r="E652" s="64">
        <v>1.0</v>
      </c>
      <c r="F652" s="64">
        <v>1.0</v>
      </c>
      <c r="G652" s="65" t="s">
        <v>26</v>
      </c>
      <c r="H652" s="93"/>
      <c r="I652" s="228">
        <f t="shared" si="283"/>
        <v>0</v>
      </c>
      <c r="J652" s="229"/>
      <c r="K652" s="230">
        <v>0.0</v>
      </c>
      <c r="L652" s="94">
        <f t="shared" si="284"/>
        <v>0</v>
      </c>
      <c r="M652" s="95">
        <f t="shared" si="285"/>
        <v>0</v>
      </c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75" customHeight="1">
      <c r="A653" s="61"/>
      <c r="B653" s="62" t="s">
        <v>740</v>
      </c>
      <c r="C653" s="99"/>
      <c r="D653" s="63"/>
      <c r="E653" s="64"/>
      <c r="F653" s="64"/>
      <c r="G653" s="65"/>
      <c r="H653" s="93"/>
      <c r="I653" s="228"/>
      <c r="J653" s="62"/>
      <c r="K653" s="251"/>
      <c r="L653" s="247"/>
      <c r="M653" s="25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3.5" customHeight="1">
      <c r="A654" s="61"/>
      <c r="B654" s="116" t="s">
        <v>741</v>
      </c>
      <c r="C654" s="116"/>
      <c r="D654" s="125"/>
      <c r="E654" s="268"/>
      <c r="F654" s="119"/>
      <c r="G654" s="116"/>
      <c r="H654" s="93"/>
      <c r="I654" s="228"/>
      <c r="J654" s="62"/>
      <c r="K654" s="251"/>
      <c r="L654" s="247"/>
      <c r="M654" s="25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3.5" customHeight="1">
      <c r="A655" s="61"/>
      <c r="B655" s="165" t="s">
        <v>742</v>
      </c>
      <c r="C655" s="62"/>
      <c r="D655" s="64"/>
      <c r="E655" s="154"/>
      <c r="F655" s="64"/>
      <c r="G655" s="62"/>
      <c r="H655" s="166"/>
      <c r="I655" s="245"/>
      <c r="J655" s="116"/>
      <c r="K655" s="246"/>
      <c r="L655" s="247"/>
      <c r="M655" s="267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3.5" customHeight="1">
      <c r="A656" s="71"/>
      <c r="B656" s="116" t="s">
        <v>743</v>
      </c>
      <c r="C656" s="73"/>
      <c r="D656" s="118"/>
      <c r="E656" s="75"/>
      <c r="F656" s="76"/>
      <c r="G656" s="77"/>
      <c r="H656" s="78"/>
      <c r="I656" s="245"/>
      <c r="J656" s="116"/>
      <c r="K656" s="246"/>
      <c r="L656" s="247"/>
      <c r="M656" s="244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0" customHeight="1">
      <c r="A657" s="84">
        <v>801270.0</v>
      </c>
      <c r="B657" s="85" t="s">
        <v>744</v>
      </c>
      <c r="C657" s="99" t="s">
        <v>745</v>
      </c>
      <c r="D657" s="54">
        <v>28058.0</v>
      </c>
      <c r="E657" s="54">
        <v>1.0</v>
      </c>
      <c r="F657" s="54">
        <v>1.0</v>
      </c>
      <c r="G657" s="65" t="s">
        <v>26</v>
      </c>
      <c r="H657" s="87">
        <v>0.0</v>
      </c>
      <c r="I657" s="234">
        <f t="shared" ref="I657:I659" si="286">$H$657*$F$657/F657</f>
        <v>0</v>
      </c>
      <c r="J657" s="235"/>
      <c r="K657" s="236">
        <v>0.0</v>
      </c>
      <c r="L657" s="91">
        <f t="shared" ref="L657:L659" si="287">I657*K657</f>
        <v>0</v>
      </c>
      <c r="M657" s="92">
        <f t="shared" ref="M657:M659" si="288">K657/F657</f>
        <v>0</v>
      </c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3.5" customHeight="1">
      <c r="A658" s="61"/>
      <c r="B658" s="62" t="s">
        <v>746</v>
      </c>
      <c r="C658" s="99" t="s">
        <v>724</v>
      </c>
      <c r="D658" s="63" t="s">
        <v>747</v>
      </c>
      <c r="E658" s="64">
        <v>1.0</v>
      </c>
      <c r="F658" s="64">
        <v>1.0</v>
      </c>
      <c r="G658" s="65" t="s">
        <v>26</v>
      </c>
      <c r="H658" s="126"/>
      <c r="I658" s="228">
        <f t="shared" si="286"/>
        <v>0</v>
      </c>
      <c r="J658" s="229"/>
      <c r="K658" s="230">
        <v>0.0</v>
      </c>
      <c r="L658" s="94">
        <f t="shared" si="287"/>
        <v>0</v>
      </c>
      <c r="M658" s="95">
        <f t="shared" si="288"/>
        <v>0</v>
      </c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3.5" customHeight="1">
      <c r="A659" s="61"/>
      <c r="B659" s="62"/>
      <c r="C659" s="68" t="s">
        <v>727</v>
      </c>
      <c r="D659" s="63">
        <v>285040.0</v>
      </c>
      <c r="E659" s="154" t="s">
        <v>98</v>
      </c>
      <c r="F659" s="64">
        <v>1.0</v>
      </c>
      <c r="G659" s="62" t="s">
        <v>26</v>
      </c>
      <c r="H659" s="93"/>
      <c r="I659" s="228">
        <f t="shared" si="286"/>
        <v>0</v>
      </c>
      <c r="J659" s="229"/>
      <c r="K659" s="230">
        <v>0.0</v>
      </c>
      <c r="L659" s="94">
        <f t="shared" si="287"/>
        <v>0</v>
      </c>
      <c r="M659" s="95">
        <f t="shared" si="288"/>
        <v>0</v>
      </c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75" customHeight="1">
      <c r="A660" s="71"/>
      <c r="B660" s="72"/>
      <c r="C660" s="73"/>
      <c r="D660" s="143"/>
      <c r="E660" s="75"/>
      <c r="F660" s="76"/>
      <c r="G660" s="77"/>
      <c r="H660" s="78"/>
      <c r="I660" s="241"/>
      <c r="J660" s="183"/>
      <c r="K660" s="242"/>
      <c r="L660" s="243"/>
      <c r="M660" s="244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75" customHeight="1">
      <c r="A661" s="145">
        <v>801280.0</v>
      </c>
      <c r="B661" s="146" t="s">
        <v>748</v>
      </c>
      <c r="C661" s="65" t="s">
        <v>745</v>
      </c>
      <c r="D661" s="118">
        <v>28064.0</v>
      </c>
      <c r="E661" s="147">
        <v>1.0</v>
      </c>
      <c r="F661" s="147">
        <v>1.0</v>
      </c>
      <c r="G661" s="65" t="s">
        <v>26</v>
      </c>
      <c r="H661" s="87">
        <v>0.0</v>
      </c>
      <c r="I661" s="225">
        <f t="shared" ref="I661:I663" si="289">$H$661*$F$661/F661</f>
        <v>0</v>
      </c>
      <c r="J661" s="226"/>
      <c r="K661" s="227">
        <v>0.0</v>
      </c>
      <c r="L661" s="94">
        <f t="shared" ref="L661:L663" si="290">I661*K661</f>
        <v>0</v>
      </c>
      <c r="M661" s="95">
        <f t="shared" ref="M661:M663" si="291">K661/F661</f>
        <v>0</v>
      </c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75" customHeight="1">
      <c r="A662" s="61"/>
      <c r="B662" s="62" t="s">
        <v>746</v>
      </c>
      <c r="C662" s="99" t="s">
        <v>724</v>
      </c>
      <c r="D662" s="63" t="s">
        <v>749</v>
      </c>
      <c r="E662" s="64">
        <v>1.0</v>
      </c>
      <c r="F662" s="64">
        <v>1.0</v>
      </c>
      <c r="G662" s="65" t="s">
        <v>26</v>
      </c>
      <c r="H662" s="138"/>
      <c r="I662" s="228">
        <f t="shared" si="289"/>
        <v>0</v>
      </c>
      <c r="J662" s="229"/>
      <c r="K662" s="230">
        <v>0.0</v>
      </c>
      <c r="L662" s="94">
        <f t="shared" si="290"/>
        <v>0</v>
      </c>
      <c r="M662" s="95">
        <f t="shared" si="291"/>
        <v>0</v>
      </c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3.5" customHeight="1">
      <c r="A663" s="61"/>
      <c r="B663" s="62"/>
      <c r="C663" s="68" t="s">
        <v>727</v>
      </c>
      <c r="D663" s="63">
        <v>285004.0</v>
      </c>
      <c r="E663" s="154" t="s">
        <v>98</v>
      </c>
      <c r="F663" s="64">
        <v>1.0</v>
      </c>
      <c r="G663" s="62" t="s">
        <v>26</v>
      </c>
      <c r="H663" s="93"/>
      <c r="I663" s="228">
        <f t="shared" si="289"/>
        <v>0</v>
      </c>
      <c r="J663" s="229"/>
      <c r="K663" s="230">
        <v>0.0</v>
      </c>
      <c r="L663" s="94">
        <f t="shared" si="290"/>
        <v>0</v>
      </c>
      <c r="M663" s="95">
        <f t="shared" si="291"/>
        <v>0</v>
      </c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3.5" customHeight="1">
      <c r="A664" s="71"/>
      <c r="B664" s="72"/>
      <c r="C664" s="73"/>
      <c r="D664" s="143"/>
      <c r="E664" s="75"/>
      <c r="F664" s="76"/>
      <c r="G664" s="77"/>
      <c r="H664" s="78"/>
      <c r="I664" s="241"/>
      <c r="J664" s="183"/>
      <c r="K664" s="242"/>
      <c r="L664" s="243"/>
      <c r="M664" s="244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0" customHeight="1">
      <c r="A665" s="84">
        <v>801290.0</v>
      </c>
      <c r="B665" s="151" t="s">
        <v>750</v>
      </c>
      <c r="C665" s="99" t="s">
        <v>745</v>
      </c>
      <c r="D665" s="147">
        <v>28065.0</v>
      </c>
      <c r="E665" s="147">
        <v>1.0</v>
      </c>
      <c r="F665" s="147">
        <v>1.0</v>
      </c>
      <c r="G665" s="65" t="s">
        <v>26</v>
      </c>
      <c r="H665" s="87">
        <v>0.0</v>
      </c>
      <c r="I665" s="225">
        <f t="shared" ref="I665:I666" si="292">$H$665*$F$665/F665</f>
        <v>0</v>
      </c>
      <c r="J665" s="226"/>
      <c r="K665" s="227">
        <v>0.0</v>
      </c>
      <c r="L665" s="94">
        <f t="shared" ref="L665:L666" si="293">I665*K665</f>
        <v>0</v>
      </c>
      <c r="M665" s="95">
        <f t="shared" ref="M665:M666" si="294">K665/F665</f>
        <v>0</v>
      </c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3.5" customHeight="1">
      <c r="A666" s="61"/>
      <c r="B666" s="62" t="s">
        <v>746</v>
      </c>
      <c r="C666" s="99" t="s">
        <v>724</v>
      </c>
      <c r="D666" s="63" t="s">
        <v>751</v>
      </c>
      <c r="E666" s="64">
        <v>1.0</v>
      </c>
      <c r="F666" s="64">
        <v>1.0</v>
      </c>
      <c r="G666" s="65" t="s">
        <v>26</v>
      </c>
      <c r="H666" s="126"/>
      <c r="I666" s="228">
        <f t="shared" si="292"/>
        <v>0</v>
      </c>
      <c r="J666" s="229"/>
      <c r="K666" s="230">
        <v>0.0</v>
      </c>
      <c r="L666" s="94">
        <f t="shared" si="293"/>
        <v>0</v>
      </c>
      <c r="M666" s="95">
        <f t="shared" si="294"/>
        <v>0</v>
      </c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3.5" customHeight="1">
      <c r="A667" s="61"/>
      <c r="B667" s="62"/>
      <c r="C667" s="191"/>
      <c r="D667" s="63"/>
      <c r="E667" s="154"/>
      <c r="F667" s="64"/>
      <c r="G667" s="62"/>
      <c r="H667" s="93"/>
      <c r="I667" s="228"/>
      <c r="J667" s="62"/>
      <c r="K667" s="251"/>
      <c r="L667" s="247"/>
      <c r="M667" s="25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75" customHeight="1">
      <c r="A668" s="71"/>
      <c r="B668" s="72"/>
      <c r="C668" s="73"/>
      <c r="D668" s="143"/>
      <c r="E668" s="75"/>
      <c r="F668" s="76"/>
      <c r="G668" s="77"/>
      <c r="H668" s="78"/>
      <c r="I668" s="241"/>
      <c r="J668" s="183"/>
      <c r="K668" s="242"/>
      <c r="L668" s="243"/>
      <c r="M668" s="244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75" customHeight="1">
      <c r="A669" s="145">
        <v>801300.0</v>
      </c>
      <c r="B669" s="146" t="s">
        <v>752</v>
      </c>
      <c r="C669" s="65" t="s">
        <v>745</v>
      </c>
      <c r="D669" s="147">
        <v>28112.0</v>
      </c>
      <c r="E669" s="147">
        <v>1.0</v>
      </c>
      <c r="F669" s="147">
        <v>1.0</v>
      </c>
      <c r="G669" s="65" t="s">
        <v>26</v>
      </c>
      <c r="H669" s="87">
        <v>0.0</v>
      </c>
      <c r="I669" s="225">
        <f t="shared" ref="I669:I671" si="295">$H$669*$F$669/F669</f>
        <v>0</v>
      </c>
      <c r="J669" s="226"/>
      <c r="K669" s="227">
        <v>0.0</v>
      </c>
      <c r="L669" s="94">
        <f t="shared" ref="L669:L671" si="296">I669*K669</f>
        <v>0</v>
      </c>
      <c r="M669" s="95">
        <f t="shared" ref="M669:M671" si="297">K669/F669</f>
        <v>0</v>
      </c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75" customHeight="1">
      <c r="A670" s="61"/>
      <c r="B670" s="62" t="s">
        <v>746</v>
      </c>
      <c r="C670" s="99" t="s">
        <v>724</v>
      </c>
      <c r="D670" s="221" t="s">
        <v>753</v>
      </c>
      <c r="E670" s="64">
        <v>1.0</v>
      </c>
      <c r="F670" s="64">
        <v>1.0</v>
      </c>
      <c r="G670" s="65" t="s">
        <v>26</v>
      </c>
      <c r="H670" s="138"/>
      <c r="I670" s="228">
        <f t="shared" si="295"/>
        <v>0</v>
      </c>
      <c r="J670" s="229"/>
      <c r="K670" s="230">
        <v>0.0</v>
      </c>
      <c r="L670" s="94">
        <f t="shared" si="296"/>
        <v>0</v>
      </c>
      <c r="M670" s="95">
        <f t="shared" si="297"/>
        <v>0</v>
      </c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3.5" customHeight="1">
      <c r="A671" s="61"/>
      <c r="B671" s="62"/>
      <c r="C671" s="68" t="s">
        <v>727</v>
      </c>
      <c r="D671" s="63">
        <v>283292.0</v>
      </c>
      <c r="E671" s="154" t="s">
        <v>98</v>
      </c>
      <c r="F671" s="64">
        <v>1.0</v>
      </c>
      <c r="G671" s="62" t="s">
        <v>26</v>
      </c>
      <c r="H671" s="93"/>
      <c r="I671" s="228">
        <f t="shared" si="295"/>
        <v>0</v>
      </c>
      <c r="J671" s="229"/>
      <c r="K671" s="230">
        <v>0.0</v>
      </c>
      <c r="L671" s="94">
        <f t="shared" si="296"/>
        <v>0</v>
      </c>
      <c r="M671" s="95">
        <f t="shared" si="297"/>
        <v>0</v>
      </c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3.5" customHeight="1">
      <c r="A672" s="71"/>
      <c r="B672" s="72"/>
      <c r="C672" s="73"/>
      <c r="D672" s="118"/>
      <c r="E672" s="75"/>
      <c r="F672" s="76"/>
      <c r="G672" s="77"/>
      <c r="H672" s="78"/>
      <c r="I672" s="245"/>
      <c r="J672" s="116"/>
      <c r="K672" s="246"/>
      <c r="L672" s="247"/>
      <c r="M672" s="244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0" customHeight="1">
      <c r="A673" s="84">
        <v>801310.0</v>
      </c>
      <c r="B673" s="85" t="s">
        <v>752</v>
      </c>
      <c r="C673" s="99" t="s">
        <v>754</v>
      </c>
      <c r="D673" s="54">
        <v>27265.0</v>
      </c>
      <c r="E673" s="54">
        <v>1.0</v>
      </c>
      <c r="F673" s="54">
        <v>1.0</v>
      </c>
      <c r="G673" s="65" t="s">
        <v>26</v>
      </c>
      <c r="H673" s="87">
        <v>0.0</v>
      </c>
      <c r="I673" s="234">
        <f t="shared" ref="I673:I674" si="298">$H$673*$F$673/F673</f>
        <v>0</v>
      </c>
      <c r="J673" s="235"/>
      <c r="K673" s="236">
        <v>0.0</v>
      </c>
      <c r="L673" s="91">
        <f t="shared" ref="L673:L674" si="299">I673*K673</f>
        <v>0</v>
      </c>
      <c r="M673" s="92">
        <f t="shared" ref="M673:M674" si="300">K673/F673</f>
        <v>0</v>
      </c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3.5" customHeight="1">
      <c r="A674" s="61"/>
      <c r="B674" s="62" t="s">
        <v>746</v>
      </c>
      <c r="C674" s="99" t="s">
        <v>724</v>
      </c>
      <c r="D674" s="221" t="s">
        <v>755</v>
      </c>
      <c r="E674" s="64">
        <v>1.0</v>
      </c>
      <c r="F674" s="64">
        <v>1.0</v>
      </c>
      <c r="G674" s="65" t="s">
        <v>26</v>
      </c>
      <c r="H674" s="126"/>
      <c r="I674" s="228">
        <f t="shared" si="298"/>
        <v>0</v>
      </c>
      <c r="J674" s="229"/>
      <c r="K674" s="230">
        <v>0.0</v>
      </c>
      <c r="L674" s="94">
        <f t="shared" si="299"/>
        <v>0</v>
      </c>
      <c r="M674" s="95">
        <f t="shared" si="300"/>
        <v>0</v>
      </c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3.5" customHeight="1">
      <c r="A675" s="61"/>
      <c r="B675" s="62"/>
      <c r="C675" s="191"/>
      <c r="D675" s="63"/>
      <c r="E675" s="154"/>
      <c r="F675" s="64"/>
      <c r="G675" s="62"/>
      <c r="H675" s="93"/>
      <c r="I675" s="228"/>
      <c r="J675" s="62"/>
      <c r="K675" s="251"/>
      <c r="L675" s="247"/>
      <c r="M675" s="25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75" customHeight="1">
      <c r="A676" s="71"/>
      <c r="B676" s="72"/>
      <c r="C676" s="73"/>
      <c r="D676" s="143"/>
      <c r="E676" s="75"/>
      <c r="F676" s="76"/>
      <c r="G676" s="77"/>
      <c r="H676" s="78"/>
      <c r="I676" s="241"/>
      <c r="J676" s="183"/>
      <c r="K676" s="242"/>
      <c r="L676" s="243"/>
      <c r="M676" s="244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75" customHeight="1">
      <c r="A677" s="51">
        <v>801320.0</v>
      </c>
      <c r="B677" s="52" t="s">
        <v>756</v>
      </c>
      <c r="C677" s="53" t="s">
        <v>754</v>
      </c>
      <c r="D677" s="98">
        <v>27566.0</v>
      </c>
      <c r="E677" s="54">
        <v>1.0</v>
      </c>
      <c r="F677" s="54">
        <v>1.0</v>
      </c>
      <c r="G677" s="53" t="s">
        <v>26</v>
      </c>
      <c r="H677" s="55">
        <v>0.0</v>
      </c>
      <c r="I677" s="234">
        <f t="shared" ref="I677:I679" si="301">$H$677*$F$677/F677</f>
        <v>0</v>
      </c>
      <c r="J677" s="235"/>
      <c r="K677" s="236">
        <v>0.0</v>
      </c>
      <c r="L677" s="91">
        <f t="shared" ref="L677:L679" si="302">I677*K677</f>
        <v>0</v>
      </c>
      <c r="M677" s="92">
        <f t="shared" ref="M677:M679" si="303">K677/F677</f>
        <v>0</v>
      </c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75" customHeight="1">
      <c r="A678" s="61"/>
      <c r="B678" s="62" t="s">
        <v>746</v>
      </c>
      <c r="C678" s="99" t="s">
        <v>724</v>
      </c>
      <c r="D678" s="63" t="s">
        <v>757</v>
      </c>
      <c r="E678" s="64">
        <v>1.0</v>
      </c>
      <c r="F678" s="64">
        <v>1.0</v>
      </c>
      <c r="G678" s="65" t="s">
        <v>26</v>
      </c>
      <c r="H678" s="138"/>
      <c r="I678" s="228">
        <f t="shared" si="301"/>
        <v>0</v>
      </c>
      <c r="J678" s="229"/>
      <c r="K678" s="230">
        <v>0.0</v>
      </c>
      <c r="L678" s="94">
        <f t="shared" si="302"/>
        <v>0</v>
      </c>
      <c r="M678" s="95">
        <f t="shared" si="303"/>
        <v>0</v>
      </c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3.5" customHeight="1">
      <c r="A679" s="61"/>
      <c r="B679" s="62"/>
      <c r="C679" s="68" t="s">
        <v>727</v>
      </c>
      <c r="D679" s="63">
        <v>285004.0</v>
      </c>
      <c r="E679" s="154" t="s">
        <v>98</v>
      </c>
      <c r="F679" s="64">
        <v>1.0</v>
      </c>
      <c r="G679" s="62" t="s">
        <v>26</v>
      </c>
      <c r="H679" s="93"/>
      <c r="I679" s="228">
        <f t="shared" si="301"/>
        <v>0</v>
      </c>
      <c r="J679" s="229"/>
      <c r="K679" s="230">
        <v>0.0</v>
      </c>
      <c r="L679" s="94">
        <f t="shared" si="302"/>
        <v>0</v>
      </c>
      <c r="M679" s="95">
        <f t="shared" si="303"/>
        <v>0</v>
      </c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3.5" customHeight="1">
      <c r="A680" s="71"/>
      <c r="B680" s="72"/>
      <c r="C680" s="73"/>
      <c r="D680" s="118"/>
      <c r="E680" s="75"/>
      <c r="F680" s="76"/>
      <c r="G680" s="77"/>
      <c r="H680" s="78"/>
      <c r="I680" s="245"/>
      <c r="J680" s="116"/>
      <c r="K680" s="246"/>
      <c r="L680" s="247"/>
      <c r="M680" s="244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0" customHeight="1">
      <c r="A681" s="84">
        <v>801330.0</v>
      </c>
      <c r="B681" s="85" t="s">
        <v>758</v>
      </c>
      <c r="C681" s="99" t="s">
        <v>754</v>
      </c>
      <c r="D681" s="54">
        <v>27577.0</v>
      </c>
      <c r="E681" s="54">
        <v>1.0</v>
      </c>
      <c r="F681" s="54">
        <v>1.0</v>
      </c>
      <c r="G681" s="65" t="s">
        <v>26</v>
      </c>
      <c r="H681" s="87">
        <v>0.0</v>
      </c>
      <c r="I681" s="234">
        <f t="shared" ref="I681:I683" si="304">$H$681*$F$681/F681</f>
        <v>0</v>
      </c>
      <c r="J681" s="235"/>
      <c r="K681" s="236">
        <v>0.0</v>
      </c>
      <c r="L681" s="91">
        <f t="shared" ref="L681:L683" si="305">I681*K681</f>
        <v>0</v>
      </c>
      <c r="M681" s="92">
        <f t="shared" ref="M681:M683" si="306">K681/F681</f>
        <v>0</v>
      </c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3.5" customHeight="1">
      <c r="A682" s="61"/>
      <c r="B682" s="62" t="s">
        <v>746</v>
      </c>
      <c r="C682" s="99" t="s">
        <v>724</v>
      </c>
      <c r="D682" s="63" t="s">
        <v>759</v>
      </c>
      <c r="E682" s="64">
        <v>1.0</v>
      </c>
      <c r="F682" s="64">
        <v>1.0</v>
      </c>
      <c r="G682" s="65" t="s">
        <v>26</v>
      </c>
      <c r="H682" s="126"/>
      <c r="I682" s="228">
        <f t="shared" si="304"/>
        <v>0</v>
      </c>
      <c r="J682" s="229"/>
      <c r="K682" s="230">
        <v>0.0</v>
      </c>
      <c r="L682" s="94">
        <f t="shared" si="305"/>
        <v>0</v>
      </c>
      <c r="M682" s="95">
        <f t="shared" si="306"/>
        <v>0</v>
      </c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3.5" customHeight="1">
      <c r="A683" s="61"/>
      <c r="B683" s="62"/>
      <c r="C683" s="68" t="s">
        <v>727</v>
      </c>
      <c r="D683" s="63">
        <v>285044.0</v>
      </c>
      <c r="E683" s="154" t="s">
        <v>98</v>
      </c>
      <c r="F683" s="64">
        <v>1.0</v>
      </c>
      <c r="G683" s="62" t="s">
        <v>26</v>
      </c>
      <c r="H683" s="93"/>
      <c r="I683" s="228">
        <f t="shared" si="304"/>
        <v>0</v>
      </c>
      <c r="J683" s="229"/>
      <c r="K683" s="230">
        <v>0.0</v>
      </c>
      <c r="L683" s="94">
        <f t="shared" si="305"/>
        <v>0</v>
      </c>
      <c r="M683" s="95">
        <f t="shared" si="306"/>
        <v>0</v>
      </c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75" customHeight="1">
      <c r="A684" s="71"/>
      <c r="B684" s="72"/>
      <c r="C684" s="73"/>
      <c r="D684" s="143"/>
      <c r="E684" s="75"/>
      <c r="F684" s="76"/>
      <c r="G684" s="77"/>
      <c r="H684" s="78"/>
      <c r="I684" s="241"/>
      <c r="J684" s="183"/>
      <c r="K684" s="242"/>
      <c r="L684" s="243"/>
      <c r="M684" s="244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75" customHeight="1">
      <c r="A685" s="51">
        <v>801340.0</v>
      </c>
      <c r="B685" s="52" t="s">
        <v>760</v>
      </c>
      <c r="C685" s="53" t="s">
        <v>754</v>
      </c>
      <c r="D685" s="98">
        <v>27555.0</v>
      </c>
      <c r="E685" s="54">
        <v>1.0</v>
      </c>
      <c r="F685" s="54">
        <v>1.0</v>
      </c>
      <c r="G685" s="53" t="s">
        <v>26</v>
      </c>
      <c r="H685" s="55">
        <v>0.0</v>
      </c>
      <c r="I685" s="234">
        <f t="shared" ref="I685:I686" si="307">$H$685*$F$685/F685</f>
        <v>0</v>
      </c>
      <c r="J685" s="235"/>
      <c r="K685" s="236">
        <v>0.0</v>
      </c>
      <c r="L685" s="91">
        <f t="shared" ref="L685:L686" si="308">I685*K685</f>
        <v>0</v>
      </c>
      <c r="M685" s="92">
        <f t="shared" ref="M685:M686" si="309">K685/F685</f>
        <v>0</v>
      </c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75" customHeight="1">
      <c r="A686" s="61"/>
      <c r="B686" s="62" t="s">
        <v>746</v>
      </c>
      <c r="C686" s="99" t="s">
        <v>724</v>
      </c>
      <c r="D686" s="63" t="s">
        <v>761</v>
      </c>
      <c r="E686" s="64">
        <v>1.0</v>
      </c>
      <c r="F686" s="64">
        <v>1.0</v>
      </c>
      <c r="G686" s="65" t="s">
        <v>26</v>
      </c>
      <c r="H686" s="138"/>
      <c r="I686" s="228">
        <f t="shared" si="307"/>
        <v>0</v>
      </c>
      <c r="J686" s="229"/>
      <c r="K686" s="230">
        <v>0.0</v>
      </c>
      <c r="L686" s="94">
        <f t="shared" si="308"/>
        <v>0</v>
      </c>
      <c r="M686" s="95">
        <f t="shared" si="309"/>
        <v>0</v>
      </c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3.5" customHeight="1">
      <c r="A687" s="61"/>
      <c r="B687" s="62"/>
      <c r="C687" s="62"/>
      <c r="D687" s="63"/>
      <c r="E687" s="154"/>
      <c r="F687" s="64"/>
      <c r="G687" s="62"/>
      <c r="H687" s="93"/>
      <c r="I687" s="228"/>
      <c r="J687" s="62"/>
      <c r="K687" s="251"/>
      <c r="L687" s="247"/>
      <c r="M687" s="25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3.5" customHeight="1">
      <c r="A688" s="71"/>
      <c r="B688" s="72"/>
      <c r="C688" s="73"/>
      <c r="D688" s="118"/>
      <c r="E688" s="75"/>
      <c r="F688" s="76"/>
      <c r="G688" s="77"/>
      <c r="H688" s="78"/>
      <c r="I688" s="245"/>
      <c r="J688" s="116"/>
      <c r="K688" s="246"/>
      <c r="L688" s="247"/>
      <c r="M688" s="244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75" customHeight="1">
      <c r="A689" s="84">
        <v>801350.0</v>
      </c>
      <c r="B689" s="85" t="s">
        <v>762</v>
      </c>
      <c r="C689" s="99" t="s">
        <v>763</v>
      </c>
      <c r="D689" s="54">
        <v>39881.0</v>
      </c>
      <c r="E689" s="64">
        <v>1.0</v>
      </c>
      <c r="F689" s="64">
        <v>1.0</v>
      </c>
      <c r="G689" s="65" t="s">
        <v>26</v>
      </c>
      <c r="H689" s="87">
        <v>0.0</v>
      </c>
      <c r="I689" s="234">
        <f t="shared" ref="I689:I690" si="310">$H$689*$F$689/F689</f>
        <v>0</v>
      </c>
      <c r="J689" s="235"/>
      <c r="K689" s="236">
        <v>0.0</v>
      </c>
      <c r="L689" s="91">
        <f t="shared" ref="L689:L690" si="311">I689*K689</f>
        <v>0</v>
      </c>
      <c r="M689" s="92">
        <f t="shared" ref="M689:M690" si="312">K689/F689</f>
        <v>0</v>
      </c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0" customHeight="1">
      <c r="A690" s="61"/>
      <c r="B690" s="62" t="s">
        <v>764</v>
      </c>
      <c r="C690" s="99" t="s">
        <v>765</v>
      </c>
      <c r="D690" s="63" t="s">
        <v>766</v>
      </c>
      <c r="E690" s="64">
        <v>1.0</v>
      </c>
      <c r="F690" s="64">
        <v>1.0</v>
      </c>
      <c r="G690" s="65" t="s">
        <v>26</v>
      </c>
      <c r="H690" s="126"/>
      <c r="I690" s="228">
        <f t="shared" si="310"/>
        <v>0</v>
      </c>
      <c r="J690" s="229"/>
      <c r="K690" s="230">
        <v>0.0</v>
      </c>
      <c r="L690" s="94">
        <f t="shared" si="311"/>
        <v>0</v>
      </c>
      <c r="M690" s="95">
        <f t="shared" si="312"/>
        <v>0</v>
      </c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0" customHeight="1">
      <c r="A691" s="61"/>
      <c r="B691" s="62"/>
      <c r="C691" s="99"/>
      <c r="D691" s="63"/>
      <c r="E691" s="64"/>
      <c r="F691" s="64"/>
      <c r="G691" s="65"/>
      <c r="H691" s="126"/>
      <c r="I691" s="228"/>
      <c r="J691" s="62"/>
      <c r="K691" s="251"/>
      <c r="L691" s="94"/>
      <c r="M691" s="95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3.5" customHeight="1">
      <c r="A692" s="61"/>
      <c r="B692" s="62"/>
      <c r="C692" s="195"/>
      <c r="D692" s="63"/>
      <c r="E692" s="64"/>
      <c r="F692" s="64"/>
      <c r="G692" s="65"/>
      <c r="H692" s="93"/>
      <c r="I692" s="228"/>
      <c r="J692" s="62"/>
      <c r="K692" s="251"/>
      <c r="L692" s="247"/>
      <c r="M692" s="25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3.5" customHeight="1">
      <c r="A693" s="61"/>
      <c r="B693" s="62"/>
      <c r="C693" s="62"/>
      <c r="D693" s="63"/>
      <c r="E693" s="154"/>
      <c r="F693" s="64"/>
      <c r="G693" s="62"/>
      <c r="H693" s="93"/>
      <c r="I693" s="228"/>
      <c r="J693" s="62"/>
      <c r="K693" s="251"/>
      <c r="L693" s="247"/>
      <c r="M693" s="25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75" customHeight="1">
      <c r="A694" s="71"/>
      <c r="B694" s="72"/>
      <c r="C694" s="73"/>
      <c r="D694" s="143"/>
      <c r="E694" s="75"/>
      <c r="F694" s="76"/>
      <c r="G694" s="77"/>
      <c r="H694" s="78"/>
      <c r="I694" s="241"/>
      <c r="J694" s="183"/>
      <c r="K694" s="242"/>
      <c r="L694" s="243"/>
      <c r="M694" s="244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75" customHeight="1">
      <c r="A695" s="51">
        <v>801360.0</v>
      </c>
      <c r="B695" s="52" t="s">
        <v>767</v>
      </c>
      <c r="C695" s="99" t="s">
        <v>768</v>
      </c>
      <c r="D695" s="63" t="s">
        <v>769</v>
      </c>
      <c r="E695" s="64">
        <v>5.0</v>
      </c>
      <c r="F695" s="64">
        <v>1.0</v>
      </c>
      <c r="G695" s="65" t="s">
        <v>26</v>
      </c>
      <c r="H695" s="123">
        <v>1.0</v>
      </c>
      <c r="I695" s="234">
        <f t="shared" ref="I695:I696" si="313">$H$695*$F$695/F695</f>
        <v>1</v>
      </c>
      <c r="J695" s="235"/>
      <c r="K695" s="236">
        <v>0.0</v>
      </c>
      <c r="L695" s="91">
        <f t="shared" ref="L695:L696" si="314">I695*K695</f>
        <v>0</v>
      </c>
      <c r="M695" s="92">
        <f t="shared" ref="M695:M696" si="315">K695/F695</f>
        <v>0</v>
      </c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75" customHeight="1">
      <c r="A696" s="160" t="s">
        <v>770</v>
      </c>
      <c r="B696" s="62" t="s">
        <v>771</v>
      </c>
      <c r="C696" s="99" t="s">
        <v>772</v>
      </c>
      <c r="D696" s="63">
        <v>70584.0</v>
      </c>
      <c r="E696" s="64">
        <v>4.0</v>
      </c>
      <c r="F696" s="64">
        <v>1.0</v>
      </c>
      <c r="G696" s="65" t="s">
        <v>26</v>
      </c>
      <c r="H696" s="138"/>
      <c r="I696" s="228">
        <f t="shared" si="313"/>
        <v>1</v>
      </c>
      <c r="J696" s="229"/>
      <c r="K696" s="230">
        <v>0.0</v>
      </c>
      <c r="L696" s="94">
        <f t="shared" si="314"/>
        <v>0</v>
      </c>
      <c r="M696" s="95">
        <f t="shared" si="315"/>
        <v>0</v>
      </c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75" customHeight="1">
      <c r="B697" s="62" t="s">
        <v>773</v>
      </c>
      <c r="C697" s="99"/>
      <c r="D697" s="63"/>
      <c r="E697" s="64"/>
      <c r="F697" s="64"/>
      <c r="G697" s="65"/>
      <c r="H697" s="93"/>
      <c r="I697" s="256"/>
      <c r="J697" s="65"/>
      <c r="K697" s="257"/>
      <c r="L697" s="258"/>
      <c r="M697" s="259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75" customHeight="1">
      <c r="A698" s="61"/>
      <c r="B698" s="62" t="s">
        <v>774</v>
      </c>
      <c r="C698" s="99"/>
      <c r="D698" s="63"/>
      <c r="E698" s="64"/>
      <c r="F698" s="64"/>
      <c r="G698" s="65"/>
      <c r="H698" s="93"/>
      <c r="I698" s="228"/>
      <c r="J698" s="62"/>
      <c r="K698" s="251"/>
      <c r="L698" s="247"/>
      <c r="M698" s="25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75" customHeight="1">
      <c r="A699" s="61"/>
      <c r="B699" s="62" t="s">
        <v>775</v>
      </c>
      <c r="C699" s="99"/>
      <c r="D699" s="63"/>
      <c r="E699" s="64"/>
      <c r="F699" s="64"/>
      <c r="G699" s="65"/>
      <c r="H699" s="93"/>
      <c r="I699" s="228"/>
      <c r="J699" s="62"/>
      <c r="K699" s="251"/>
      <c r="L699" s="247"/>
      <c r="M699" s="25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3.5" customHeight="1">
      <c r="A700" s="71"/>
      <c r="B700" s="72"/>
      <c r="C700" s="73"/>
      <c r="D700" s="143"/>
      <c r="E700" s="75"/>
      <c r="F700" s="76"/>
      <c r="G700" s="77"/>
      <c r="H700" s="78"/>
      <c r="I700" s="241"/>
      <c r="J700" s="183"/>
      <c r="K700" s="242"/>
      <c r="L700" s="243"/>
      <c r="M700" s="244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75" customHeight="1">
      <c r="A701" s="84">
        <v>801370.0</v>
      </c>
      <c r="B701" s="151" t="s">
        <v>776</v>
      </c>
      <c r="C701" s="99" t="s">
        <v>768</v>
      </c>
      <c r="D701" s="147" t="s">
        <v>777</v>
      </c>
      <c r="E701" s="147">
        <v>5.0</v>
      </c>
      <c r="F701" s="147">
        <v>1.0</v>
      </c>
      <c r="G701" s="65" t="s">
        <v>26</v>
      </c>
      <c r="H701" s="176">
        <v>1.0</v>
      </c>
      <c r="I701" s="225">
        <f t="shared" ref="I701:I702" si="316">$H$701*$F$701/F701</f>
        <v>1</v>
      </c>
      <c r="J701" s="226"/>
      <c r="K701" s="227">
        <v>0.0</v>
      </c>
      <c r="L701" s="94">
        <f t="shared" ref="L701:L702" si="317">I701*K701</f>
        <v>0</v>
      </c>
      <c r="M701" s="95">
        <f t="shared" ref="M701:M702" si="318">K701/F701</f>
        <v>0</v>
      </c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75" customHeight="1">
      <c r="A702" s="160" t="s">
        <v>79</v>
      </c>
      <c r="B702" s="62" t="s">
        <v>771</v>
      </c>
      <c r="C702" s="117" t="s">
        <v>772</v>
      </c>
      <c r="D702" s="125">
        <v>70582.0</v>
      </c>
      <c r="E702" s="119">
        <v>9.0</v>
      </c>
      <c r="F702" s="119">
        <v>1.0</v>
      </c>
      <c r="G702" s="65" t="s">
        <v>26</v>
      </c>
      <c r="H702" s="126"/>
      <c r="I702" s="228">
        <f t="shared" si="316"/>
        <v>1</v>
      </c>
      <c r="J702" s="229"/>
      <c r="K702" s="230">
        <v>0.0</v>
      </c>
      <c r="L702" s="94">
        <f t="shared" si="317"/>
        <v>0</v>
      </c>
      <c r="M702" s="95">
        <f t="shared" si="318"/>
        <v>0</v>
      </c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75" customHeight="1">
      <c r="A703" s="160" t="s">
        <v>770</v>
      </c>
      <c r="B703" s="115" t="s">
        <v>773</v>
      </c>
      <c r="C703" s="127"/>
      <c r="D703" s="187"/>
      <c r="E703" s="62"/>
      <c r="F703" s="62"/>
      <c r="G703" s="62"/>
      <c r="H703" s="166"/>
      <c r="I703" s="256"/>
      <c r="J703" s="65"/>
      <c r="K703" s="257"/>
      <c r="L703" s="258"/>
      <c r="M703" s="259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0" customHeight="1">
      <c r="A704" s="61"/>
      <c r="B704" s="62" t="s">
        <v>774</v>
      </c>
      <c r="C704" s="99"/>
      <c r="D704" s="86"/>
      <c r="E704" s="147"/>
      <c r="F704" s="147"/>
      <c r="G704" s="65"/>
      <c r="H704" s="93"/>
      <c r="I704" s="228"/>
      <c r="J704" s="62"/>
      <c r="K704" s="251"/>
      <c r="L704" s="247"/>
      <c r="M704" s="25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3.5" customHeight="1">
      <c r="A705" s="61"/>
      <c r="B705" s="62" t="s">
        <v>778</v>
      </c>
      <c r="C705" s="99"/>
      <c r="D705" s="63"/>
      <c r="E705" s="64"/>
      <c r="F705" s="64"/>
      <c r="G705" s="65"/>
      <c r="H705" s="93"/>
      <c r="I705" s="228"/>
      <c r="J705" s="62"/>
      <c r="K705" s="251"/>
      <c r="L705" s="247"/>
      <c r="M705" s="25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75" customHeight="1">
      <c r="A706" s="71"/>
      <c r="B706" s="72"/>
      <c r="C706" s="73"/>
      <c r="D706" s="143"/>
      <c r="E706" s="75"/>
      <c r="F706" s="76"/>
      <c r="G706" s="77"/>
      <c r="H706" s="78"/>
      <c r="I706" s="241"/>
      <c r="J706" s="183"/>
      <c r="K706" s="242"/>
      <c r="L706" s="243"/>
      <c r="M706" s="244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75" customHeight="1">
      <c r="A707" s="51">
        <v>801380.0</v>
      </c>
      <c r="B707" s="52" t="s">
        <v>779</v>
      </c>
      <c r="C707" s="53" t="s">
        <v>768</v>
      </c>
      <c r="D707" s="54">
        <v>230.0</v>
      </c>
      <c r="E707" s="54">
        <v>6.0</v>
      </c>
      <c r="F707" s="54">
        <v>1.0</v>
      </c>
      <c r="G707" s="65" t="s">
        <v>26</v>
      </c>
      <c r="H707" s="123">
        <v>1.0</v>
      </c>
      <c r="I707" s="234">
        <f t="shared" ref="I707:I708" si="319">$H$707*$F$707/F707</f>
        <v>1</v>
      </c>
      <c r="J707" s="235"/>
      <c r="K707" s="236">
        <v>0.0</v>
      </c>
      <c r="L707" s="91">
        <f t="shared" ref="L707:L708" si="320">I707*K707</f>
        <v>0</v>
      </c>
      <c r="M707" s="92">
        <f t="shared" ref="M707:M708" si="321">K707/F707</f>
        <v>0</v>
      </c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75" customHeight="1">
      <c r="A708" s="160" t="s">
        <v>79</v>
      </c>
      <c r="B708" s="115" t="s">
        <v>780</v>
      </c>
      <c r="C708" s="65" t="s">
        <v>772</v>
      </c>
      <c r="D708" s="147">
        <v>70546.0</v>
      </c>
      <c r="E708" s="86">
        <v>10.0</v>
      </c>
      <c r="F708" s="64">
        <v>1.0</v>
      </c>
      <c r="G708" s="65" t="s">
        <v>26</v>
      </c>
      <c r="H708" s="138"/>
      <c r="I708" s="228">
        <f t="shared" si="319"/>
        <v>1</v>
      </c>
      <c r="J708" s="229"/>
      <c r="K708" s="230">
        <v>0.0</v>
      </c>
      <c r="L708" s="94">
        <f t="shared" si="320"/>
        <v>0</v>
      </c>
      <c r="M708" s="95">
        <f t="shared" si="321"/>
        <v>0</v>
      </c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3.5" customHeight="1">
      <c r="A709" s="160" t="s">
        <v>770</v>
      </c>
      <c r="B709" s="62" t="s">
        <v>781</v>
      </c>
      <c r="C709" s="99"/>
      <c r="D709" s="86"/>
      <c r="E709" s="64"/>
      <c r="F709" s="64"/>
      <c r="G709" s="65"/>
      <c r="H709" s="93"/>
      <c r="I709" s="256"/>
      <c r="J709" s="65"/>
      <c r="K709" s="257"/>
      <c r="L709" s="258"/>
      <c r="M709" s="259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3.5" customHeight="1">
      <c r="A710" s="71"/>
      <c r="B710" s="72"/>
      <c r="C710" s="73"/>
      <c r="D710" s="143"/>
      <c r="E710" s="75"/>
      <c r="F710" s="76"/>
      <c r="G710" s="77"/>
      <c r="H710" s="78"/>
      <c r="I710" s="241"/>
      <c r="J710" s="183"/>
      <c r="K710" s="242"/>
      <c r="L710" s="243"/>
      <c r="M710" s="244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75" customHeight="1">
      <c r="A711" s="84">
        <v>801390.0</v>
      </c>
      <c r="B711" s="151" t="s">
        <v>782</v>
      </c>
      <c r="C711" s="117" t="s">
        <v>783</v>
      </c>
      <c r="D711" s="104" t="s">
        <v>784</v>
      </c>
      <c r="E711" s="104">
        <v>6.0</v>
      </c>
      <c r="F711" s="104">
        <v>6.0</v>
      </c>
      <c r="G711" s="65" t="s">
        <v>26</v>
      </c>
      <c r="H711" s="87">
        <v>0.0</v>
      </c>
      <c r="I711" s="225">
        <f t="shared" ref="I711:I713" si="322">$H$711*$F$711/F711</f>
        <v>0</v>
      </c>
      <c r="J711" s="226"/>
      <c r="K711" s="227">
        <v>0.0</v>
      </c>
      <c r="L711" s="94">
        <f t="shared" ref="L711:L713" si="323">I711*K711</f>
        <v>0</v>
      </c>
      <c r="M711" s="95">
        <f t="shared" ref="M711:M713" si="324">K711/F711</f>
        <v>0</v>
      </c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0" customHeight="1">
      <c r="A712" s="61"/>
      <c r="B712" s="115" t="s">
        <v>785</v>
      </c>
      <c r="C712" s="62" t="s">
        <v>39</v>
      </c>
      <c r="D712" s="64" t="s">
        <v>786</v>
      </c>
      <c r="E712" s="64">
        <v>1.0</v>
      </c>
      <c r="F712" s="64">
        <v>6.0</v>
      </c>
      <c r="G712" s="99" t="s">
        <v>26</v>
      </c>
      <c r="H712" s="126"/>
      <c r="I712" s="228">
        <f t="shared" si="322"/>
        <v>0</v>
      </c>
      <c r="J712" s="229"/>
      <c r="K712" s="230">
        <v>0.0</v>
      </c>
      <c r="L712" s="94">
        <f t="shared" si="323"/>
        <v>0</v>
      </c>
      <c r="M712" s="95">
        <f t="shared" si="324"/>
        <v>0</v>
      </c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3.5" customHeight="1">
      <c r="A713" s="61"/>
      <c r="B713" s="115" t="s">
        <v>787</v>
      </c>
      <c r="C713" s="62" t="s">
        <v>52</v>
      </c>
      <c r="D713" s="64" t="s">
        <v>788</v>
      </c>
      <c r="E713" s="64">
        <v>6.0</v>
      </c>
      <c r="F713" s="64">
        <v>6.0</v>
      </c>
      <c r="G713" s="99" t="s">
        <v>26</v>
      </c>
      <c r="H713" s="93"/>
      <c r="I713" s="228">
        <f t="shared" si="322"/>
        <v>0</v>
      </c>
      <c r="J713" s="229"/>
      <c r="K713" s="230">
        <v>0.0</v>
      </c>
      <c r="L713" s="94">
        <f t="shared" si="323"/>
        <v>0</v>
      </c>
      <c r="M713" s="95">
        <f t="shared" si="324"/>
        <v>0</v>
      </c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75" customHeight="1">
      <c r="A714" s="71"/>
      <c r="B714" s="72"/>
      <c r="C714" s="73"/>
      <c r="D714" s="143"/>
      <c r="E714" s="75"/>
      <c r="F714" s="76"/>
      <c r="G714" s="77"/>
      <c r="H714" s="78"/>
      <c r="I714" s="241"/>
      <c r="J714" s="183"/>
      <c r="K714" s="242"/>
      <c r="L714" s="243"/>
      <c r="M714" s="244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75" customHeight="1">
      <c r="A715" s="51">
        <v>801400.0</v>
      </c>
      <c r="B715" s="52" t="s">
        <v>789</v>
      </c>
      <c r="C715" s="53" t="s">
        <v>269</v>
      </c>
      <c r="D715" s="98" t="s">
        <v>790</v>
      </c>
      <c r="E715" s="54">
        <v>1.0</v>
      </c>
      <c r="F715" s="54">
        <v>1.0</v>
      </c>
      <c r="G715" s="53" t="s">
        <v>452</v>
      </c>
      <c r="H715" s="55">
        <v>0.0</v>
      </c>
      <c r="I715" s="234">
        <f>$H$715*$F$715/F715</f>
        <v>0</v>
      </c>
      <c r="J715" s="235"/>
      <c r="K715" s="236">
        <v>0.0</v>
      </c>
      <c r="L715" s="91">
        <f>I715*K715</f>
        <v>0</v>
      </c>
      <c r="M715" s="92">
        <f>K715/F715</f>
        <v>0</v>
      </c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75" customHeight="1">
      <c r="A716" s="61"/>
      <c r="B716" s="62" t="s">
        <v>791</v>
      </c>
      <c r="C716" s="99"/>
      <c r="D716" s="63" t="s">
        <v>792</v>
      </c>
      <c r="E716" s="64"/>
      <c r="F716" s="64"/>
      <c r="G716" s="65"/>
      <c r="H716" s="138"/>
      <c r="I716" s="228"/>
      <c r="J716" s="62"/>
      <c r="K716" s="251"/>
      <c r="L716" s="94"/>
      <c r="M716" s="95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3.5" customHeight="1">
      <c r="A717" s="61"/>
      <c r="B717" s="269" t="s">
        <v>793</v>
      </c>
      <c r="C717" s="99"/>
      <c r="D717" s="63"/>
      <c r="E717" s="64"/>
      <c r="F717" s="64"/>
      <c r="G717" s="65"/>
      <c r="H717" s="93"/>
      <c r="I717" s="256"/>
      <c r="J717" s="62"/>
      <c r="K717" s="251"/>
      <c r="L717" s="247"/>
      <c r="M717" s="25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0" customHeight="1">
      <c r="A718" s="71"/>
      <c r="B718" s="72"/>
      <c r="C718" s="73"/>
      <c r="D718" s="118"/>
      <c r="E718" s="75"/>
      <c r="F718" s="76"/>
      <c r="G718" s="77"/>
      <c r="H718" s="78"/>
      <c r="I718" s="245"/>
      <c r="J718" s="116"/>
      <c r="K718" s="246"/>
      <c r="L718" s="247"/>
      <c r="M718" s="244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0" customHeight="1">
      <c r="A719" s="84">
        <v>801410.0</v>
      </c>
      <c r="B719" s="85" t="s">
        <v>794</v>
      </c>
      <c r="C719" s="99" t="s">
        <v>269</v>
      </c>
      <c r="D719" s="54" t="s">
        <v>795</v>
      </c>
      <c r="E719" s="64">
        <v>1.0</v>
      </c>
      <c r="F719" s="64">
        <v>1.0</v>
      </c>
      <c r="G719" s="65" t="s">
        <v>26</v>
      </c>
      <c r="H719" s="87">
        <v>0.0</v>
      </c>
      <c r="I719" s="270">
        <f>$H$719*$F$719/F719</f>
        <v>0</v>
      </c>
      <c r="J719" s="271"/>
      <c r="K719" s="272">
        <v>0.0</v>
      </c>
      <c r="L719" s="91">
        <f>I719*K719</f>
        <v>0</v>
      </c>
      <c r="M719" s="92">
        <f>K719/F719</f>
        <v>0</v>
      </c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3.5" customHeight="1">
      <c r="A720" s="61"/>
      <c r="B720" s="62" t="s">
        <v>536</v>
      </c>
      <c r="C720" s="99"/>
      <c r="D720" s="63"/>
      <c r="E720" s="64"/>
      <c r="F720" s="64"/>
      <c r="G720" s="65"/>
      <c r="H720" s="126"/>
      <c r="I720" s="256"/>
      <c r="J720" s="65"/>
      <c r="K720" s="257"/>
      <c r="L720" s="258"/>
      <c r="M720" s="259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75" customHeight="1">
      <c r="A721" s="61"/>
      <c r="B721" s="62"/>
      <c r="C721" s="99"/>
      <c r="D721" s="63"/>
      <c r="E721" s="64"/>
      <c r="F721" s="64"/>
      <c r="G721" s="65"/>
      <c r="H721" s="93"/>
      <c r="I721" s="256"/>
      <c r="J721" s="65"/>
      <c r="K721" s="257"/>
      <c r="L721" s="258"/>
      <c r="M721" s="259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75" customHeight="1">
      <c r="A722" s="51">
        <v>801420.0</v>
      </c>
      <c r="B722" s="52" t="s">
        <v>796</v>
      </c>
      <c r="C722" s="53" t="s">
        <v>269</v>
      </c>
      <c r="D722" s="98" t="s">
        <v>797</v>
      </c>
      <c r="E722" s="54">
        <v>1.0</v>
      </c>
      <c r="F722" s="54">
        <v>1.0</v>
      </c>
      <c r="G722" s="53" t="s">
        <v>26</v>
      </c>
      <c r="H722" s="55">
        <v>0.0</v>
      </c>
      <c r="I722" s="270">
        <f>$H$722*$F$722/F722</f>
        <v>0</v>
      </c>
      <c r="J722" s="271"/>
      <c r="K722" s="272">
        <v>0.0</v>
      </c>
      <c r="L722" s="91">
        <f>I722*K722</f>
        <v>0</v>
      </c>
      <c r="M722" s="92">
        <f>K722/F722</f>
        <v>0</v>
      </c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75" customHeight="1">
      <c r="A723" s="61"/>
      <c r="B723" s="62" t="s">
        <v>536</v>
      </c>
      <c r="C723" s="99"/>
      <c r="D723" s="63"/>
      <c r="E723" s="64"/>
      <c r="F723" s="64"/>
      <c r="G723" s="65"/>
      <c r="H723" s="66"/>
      <c r="I723" s="228"/>
      <c r="J723" s="62"/>
      <c r="K723" s="251"/>
      <c r="L723" s="247"/>
      <c r="M723" s="25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3.5" customHeight="1">
      <c r="A724" s="61"/>
      <c r="B724" s="62"/>
      <c r="C724" s="62"/>
      <c r="D724" s="63"/>
      <c r="E724" s="154"/>
      <c r="F724" s="64"/>
      <c r="G724" s="62"/>
      <c r="H724" s="93"/>
      <c r="I724" s="228"/>
      <c r="J724" s="62"/>
      <c r="K724" s="251"/>
      <c r="L724" s="247"/>
      <c r="M724" s="25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3.5" customHeight="1">
      <c r="A725" s="71"/>
      <c r="B725" s="72"/>
      <c r="C725" s="73"/>
      <c r="D725" s="118"/>
      <c r="E725" s="75"/>
      <c r="F725" s="76"/>
      <c r="G725" s="77"/>
      <c r="H725" s="78"/>
      <c r="I725" s="245"/>
      <c r="J725" s="116"/>
      <c r="K725" s="246"/>
      <c r="L725" s="247"/>
      <c r="M725" s="244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75" customHeight="1">
      <c r="A726" s="84">
        <v>801430.0</v>
      </c>
      <c r="B726" s="85" t="s">
        <v>798</v>
      </c>
      <c r="C726" s="99" t="s">
        <v>269</v>
      </c>
      <c r="D726" s="54" t="s">
        <v>799</v>
      </c>
      <c r="E726" s="64">
        <v>1.0</v>
      </c>
      <c r="F726" s="64">
        <v>1.0</v>
      </c>
      <c r="G726" s="65" t="s">
        <v>26</v>
      </c>
      <c r="H726" s="87">
        <v>0.0</v>
      </c>
      <c r="I726" s="234">
        <f t="shared" ref="I726:I727" si="325">$H$726*$F$726/F726</f>
        <v>0</v>
      </c>
      <c r="J726" s="271"/>
      <c r="K726" s="272">
        <v>0.0</v>
      </c>
      <c r="L726" s="91">
        <f t="shared" ref="L726:L727" si="326">I726*K726</f>
        <v>0</v>
      </c>
      <c r="M726" s="92">
        <f t="shared" ref="M726:M727" si="327">K726/F726</f>
        <v>0</v>
      </c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0" customHeight="1">
      <c r="A727" s="61"/>
      <c r="B727" s="62" t="s">
        <v>800</v>
      </c>
      <c r="C727" s="99" t="s">
        <v>801</v>
      </c>
      <c r="D727" s="63" t="s">
        <v>802</v>
      </c>
      <c r="E727" s="64">
        <v>1.0</v>
      </c>
      <c r="F727" s="64">
        <v>1.0</v>
      </c>
      <c r="G727" s="65" t="s">
        <v>26</v>
      </c>
      <c r="H727" s="126"/>
      <c r="I727" s="228">
        <f t="shared" si="325"/>
        <v>0</v>
      </c>
      <c r="J727" s="273"/>
      <c r="K727" s="230">
        <v>0.0</v>
      </c>
      <c r="L727" s="94">
        <f t="shared" si="326"/>
        <v>0</v>
      </c>
      <c r="M727" s="95">
        <f t="shared" si="327"/>
        <v>0</v>
      </c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3.5" customHeight="1">
      <c r="A728" s="61"/>
      <c r="B728" s="62"/>
      <c r="C728" s="99"/>
      <c r="D728" s="63"/>
      <c r="E728" s="64"/>
      <c r="F728" s="64"/>
      <c r="G728" s="65"/>
      <c r="H728" s="93"/>
      <c r="I728" s="228"/>
      <c r="J728" s="62"/>
      <c r="K728" s="251"/>
      <c r="L728" s="247"/>
      <c r="M728" s="252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75" customHeight="1">
      <c r="A729" s="61"/>
      <c r="B729" s="62"/>
      <c r="C729" s="99"/>
      <c r="D729" s="63"/>
      <c r="E729" s="64"/>
      <c r="F729" s="64"/>
      <c r="G729" s="65"/>
      <c r="H729" s="93"/>
      <c r="I729" s="228"/>
      <c r="J729" s="62"/>
      <c r="K729" s="251"/>
      <c r="L729" s="247"/>
      <c r="M729" s="252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75" customHeight="1">
      <c r="A730" s="51">
        <v>801440.0</v>
      </c>
      <c r="B730" s="52" t="s">
        <v>803</v>
      </c>
      <c r="C730" s="53" t="s">
        <v>269</v>
      </c>
      <c r="D730" s="98" t="s">
        <v>804</v>
      </c>
      <c r="E730" s="54">
        <v>1.0</v>
      </c>
      <c r="F730" s="54">
        <v>1.0</v>
      </c>
      <c r="G730" s="53" t="s">
        <v>26</v>
      </c>
      <c r="H730" s="55">
        <v>0.0</v>
      </c>
      <c r="I730" s="234">
        <f t="shared" ref="I730:I731" si="328">$H$730*$F$730/F730</f>
        <v>0</v>
      </c>
      <c r="J730" s="271"/>
      <c r="K730" s="272">
        <v>0.0</v>
      </c>
      <c r="L730" s="91">
        <f t="shared" ref="L730:L731" si="329">I730*K730</f>
        <v>0</v>
      </c>
      <c r="M730" s="92">
        <f t="shared" ref="M730:M731" si="330">K730/F730</f>
        <v>0</v>
      </c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75" customHeight="1">
      <c r="A731" s="61"/>
      <c r="B731" s="62" t="s">
        <v>800</v>
      </c>
      <c r="C731" s="99" t="s">
        <v>801</v>
      </c>
      <c r="D731" s="63" t="s">
        <v>805</v>
      </c>
      <c r="E731" s="64">
        <v>1.0</v>
      </c>
      <c r="F731" s="64">
        <v>1.0</v>
      </c>
      <c r="G731" s="65" t="s">
        <v>26</v>
      </c>
      <c r="H731" s="138"/>
      <c r="I731" s="228">
        <f t="shared" si="328"/>
        <v>0</v>
      </c>
      <c r="J731" s="273"/>
      <c r="K731" s="230">
        <v>0.0</v>
      </c>
      <c r="L731" s="94">
        <f t="shared" si="329"/>
        <v>0</v>
      </c>
      <c r="M731" s="95">
        <f t="shared" si="330"/>
        <v>0</v>
      </c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3.5" customHeight="1">
      <c r="A732" s="61"/>
      <c r="B732" s="62"/>
      <c r="C732" s="99"/>
      <c r="D732" s="63"/>
      <c r="E732" s="64"/>
      <c r="F732" s="64"/>
      <c r="G732" s="65"/>
      <c r="H732" s="93"/>
      <c r="I732" s="228"/>
      <c r="J732" s="62"/>
      <c r="K732" s="251"/>
      <c r="L732" s="247"/>
      <c r="M732" s="252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3.5" customHeight="1">
      <c r="A733" s="61"/>
      <c r="B733" s="62"/>
      <c r="C733" s="117"/>
      <c r="D733" s="125"/>
      <c r="E733" s="119"/>
      <c r="F733" s="119"/>
      <c r="G733" s="103"/>
      <c r="H733" s="93"/>
      <c r="I733" s="228"/>
      <c r="J733" s="62"/>
      <c r="K733" s="251"/>
      <c r="L733" s="247"/>
      <c r="M733" s="252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75" customHeight="1">
      <c r="A734" s="51">
        <v>801450.0</v>
      </c>
      <c r="B734" s="85" t="s">
        <v>806</v>
      </c>
      <c r="C734" s="190" t="s">
        <v>269</v>
      </c>
      <c r="D734" s="54" t="s">
        <v>807</v>
      </c>
      <c r="E734" s="54">
        <v>1.0</v>
      </c>
      <c r="F734" s="54">
        <v>1.0</v>
      </c>
      <c r="G734" s="53" t="s">
        <v>26</v>
      </c>
      <c r="H734" s="55">
        <v>0.0</v>
      </c>
      <c r="I734" s="234">
        <f t="shared" ref="I734:I735" si="331">$H$734*$F$734/F734</f>
        <v>0</v>
      </c>
      <c r="J734" s="271"/>
      <c r="K734" s="272">
        <v>0.0</v>
      </c>
      <c r="L734" s="91">
        <f t="shared" ref="L734:L735" si="332">I734*K734</f>
        <v>0</v>
      </c>
      <c r="M734" s="92">
        <f t="shared" ref="M734:M735" si="333">K734/F734</f>
        <v>0</v>
      </c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75" customHeight="1">
      <c r="A735" s="61"/>
      <c r="B735" s="62" t="s">
        <v>800</v>
      </c>
      <c r="C735" s="99" t="s">
        <v>801</v>
      </c>
      <c r="D735" s="63" t="s">
        <v>808</v>
      </c>
      <c r="E735" s="64">
        <v>1.0</v>
      </c>
      <c r="F735" s="64">
        <v>1.0</v>
      </c>
      <c r="G735" s="65" t="s">
        <v>26</v>
      </c>
      <c r="H735" s="93"/>
      <c r="I735" s="228">
        <f t="shared" si="331"/>
        <v>0</v>
      </c>
      <c r="J735" s="273"/>
      <c r="K735" s="230">
        <v>0.0</v>
      </c>
      <c r="L735" s="94">
        <f t="shared" si="332"/>
        <v>0</v>
      </c>
      <c r="M735" s="95">
        <f t="shared" si="333"/>
        <v>0</v>
      </c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75" customHeight="1">
      <c r="A736" s="61"/>
      <c r="B736" s="62"/>
      <c r="C736" s="99"/>
      <c r="D736" s="63"/>
      <c r="E736" s="64"/>
      <c r="F736" s="64"/>
      <c r="G736" s="65"/>
      <c r="H736" s="93"/>
      <c r="I736" s="228"/>
      <c r="J736" s="62"/>
      <c r="K736" s="251"/>
      <c r="L736" s="247"/>
      <c r="M736" s="252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0" customHeight="1">
      <c r="A737" s="71"/>
      <c r="B737" s="183"/>
      <c r="C737" s="142"/>
      <c r="D737" s="184"/>
      <c r="E737" s="144"/>
      <c r="F737" s="144"/>
      <c r="G737" s="73"/>
      <c r="H737" s="78"/>
      <c r="I737" s="241"/>
      <c r="J737" s="183"/>
      <c r="K737" s="242"/>
      <c r="L737" s="243"/>
      <c r="M737" s="244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0" customHeight="1">
      <c r="A738" s="145">
        <v>801460.0</v>
      </c>
      <c r="B738" s="146" t="s">
        <v>809</v>
      </c>
      <c r="C738" s="65" t="s">
        <v>810</v>
      </c>
      <c r="D738" s="118" t="s">
        <v>811</v>
      </c>
      <c r="E738" s="147">
        <v>12.0</v>
      </c>
      <c r="F738" s="147">
        <v>1.0</v>
      </c>
      <c r="G738" s="65" t="s">
        <v>812</v>
      </c>
      <c r="H738" s="87">
        <v>0.0</v>
      </c>
      <c r="I738" s="225">
        <f t="shared" ref="I738:I740" si="334">$H$738*$F$738/F738</f>
        <v>0</v>
      </c>
      <c r="J738" s="262"/>
      <c r="K738" s="263">
        <v>0.0</v>
      </c>
      <c r="L738" s="94">
        <f t="shared" ref="L738:L740" si="335">I738*K738</f>
        <v>0</v>
      </c>
      <c r="M738" s="95">
        <f t="shared" ref="M738:M740" si="336">K738/F738</f>
        <v>0</v>
      </c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0" customHeight="1">
      <c r="A739" s="61"/>
      <c r="B739" s="62" t="s">
        <v>813</v>
      </c>
      <c r="C739" s="99" t="s">
        <v>201</v>
      </c>
      <c r="D739" s="63" t="s">
        <v>814</v>
      </c>
      <c r="E739" s="64">
        <v>12.0</v>
      </c>
      <c r="F739" s="64">
        <v>1.0</v>
      </c>
      <c r="G739" s="65" t="s">
        <v>812</v>
      </c>
      <c r="H739" s="138"/>
      <c r="I739" s="228">
        <f t="shared" si="334"/>
        <v>0</v>
      </c>
      <c r="J739" s="273"/>
      <c r="K739" s="230">
        <v>0.0</v>
      </c>
      <c r="L739" s="94">
        <f t="shared" si="335"/>
        <v>0</v>
      </c>
      <c r="M739" s="95">
        <f t="shared" si="336"/>
        <v>0</v>
      </c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0" customHeight="1">
      <c r="A740" s="61"/>
      <c r="B740" s="62" t="s">
        <v>815</v>
      </c>
      <c r="C740" s="99" t="s">
        <v>816</v>
      </c>
      <c r="D740" s="63" t="s">
        <v>817</v>
      </c>
      <c r="E740" s="64">
        <v>1.0</v>
      </c>
      <c r="F740" s="64">
        <v>1.0</v>
      </c>
      <c r="G740" s="65" t="s">
        <v>812</v>
      </c>
      <c r="H740" s="126"/>
      <c r="I740" s="228">
        <f t="shared" si="334"/>
        <v>0</v>
      </c>
      <c r="J740" s="273"/>
      <c r="K740" s="230">
        <v>0.0</v>
      </c>
      <c r="L740" s="94">
        <f t="shared" si="335"/>
        <v>0</v>
      </c>
      <c r="M740" s="95">
        <f t="shared" si="336"/>
        <v>0</v>
      </c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3.5" customHeight="1">
      <c r="A741" s="61"/>
      <c r="B741" s="62"/>
      <c r="C741" s="274"/>
      <c r="D741" s="125"/>
      <c r="E741" s="119"/>
      <c r="F741" s="119"/>
      <c r="G741" s="103"/>
      <c r="H741" s="126"/>
      <c r="I741" s="245"/>
      <c r="J741" s="132"/>
      <c r="K741" s="251"/>
      <c r="L741" s="94"/>
      <c r="M741" s="95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3.5" customHeight="1">
      <c r="A742" s="61"/>
      <c r="B742" s="165"/>
      <c r="C742" s="275"/>
      <c r="D742" s="64"/>
      <c r="E742" s="64"/>
      <c r="F742" s="64"/>
      <c r="G742" s="62"/>
      <c r="H742" s="108"/>
      <c r="I742" s="228"/>
      <c r="J742" s="276"/>
      <c r="K742" s="246"/>
      <c r="L742" s="266"/>
      <c r="M742" s="267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75" customHeight="1">
      <c r="A743" s="71"/>
      <c r="B743" s="72"/>
      <c r="C743" s="73"/>
      <c r="D743" s="143"/>
      <c r="E743" s="75"/>
      <c r="F743" s="76"/>
      <c r="G743" s="77"/>
      <c r="H743" s="78"/>
      <c r="I743" s="250"/>
      <c r="J743" s="183"/>
      <c r="K743" s="242"/>
      <c r="L743" s="243"/>
      <c r="M743" s="244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75" customHeight="1">
      <c r="A744" s="51">
        <v>801470.0</v>
      </c>
      <c r="B744" s="52" t="s">
        <v>818</v>
      </c>
      <c r="C744" s="53" t="s">
        <v>810</v>
      </c>
      <c r="D744" s="98" t="s">
        <v>819</v>
      </c>
      <c r="E744" s="54">
        <v>12.0</v>
      </c>
      <c r="F744" s="54">
        <v>1.0</v>
      </c>
      <c r="G744" s="53" t="s">
        <v>812</v>
      </c>
      <c r="H744" s="55">
        <v>0.0</v>
      </c>
      <c r="I744" s="234">
        <f t="shared" ref="I744:I746" si="337">$H$744*$F$744/F744</f>
        <v>0</v>
      </c>
      <c r="J744" s="271"/>
      <c r="K744" s="272">
        <v>0.0</v>
      </c>
      <c r="L744" s="91">
        <f t="shared" ref="L744:L746" si="338">I744*K744</f>
        <v>0</v>
      </c>
      <c r="M744" s="92">
        <f t="shared" ref="M744:M746" si="339">K744/F744</f>
        <v>0</v>
      </c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75" customHeight="1">
      <c r="A745" s="61"/>
      <c r="B745" s="62" t="s">
        <v>813</v>
      </c>
      <c r="C745" s="99" t="s">
        <v>201</v>
      </c>
      <c r="D745" s="63" t="s">
        <v>820</v>
      </c>
      <c r="E745" s="64">
        <v>12.0</v>
      </c>
      <c r="F745" s="64">
        <v>1.0</v>
      </c>
      <c r="G745" s="65" t="s">
        <v>812</v>
      </c>
      <c r="H745" s="138"/>
      <c r="I745" s="228">
        <f t="shared" si="337"/>
        <v>0</v>
      </c>
      <c r="J745" s="273"/>
      <c r="K745" s="230">
        <v>0.0</v>
      </c>
      <c r="L745" s="94">
        <f t="shared" si="338"/>
        <v>0</v>
      </c>
      <c r="M745" s="95">
        <f t="shared" si="339"/>
        <v>0</v>
      </c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75" customHeight="1">
      <c r="A746" s="61"/>
      <c r="B746" s="62" t="s">
        <v>815</v>
      </c>
      <c r="C746" s="117" t="s">
        <v>816</v>
      </c>
      <c r="D746" s="63" t="s">
        <v>821</v>
      </c>
      <c r="E746" s="64">
        <v>1.0</v>
      </c>
      <c r="F746" s="64">
        <v>1.0</v>
      </c>
      <c r="G746" s="65" t="s">
        <v>812</v>
      </c>
      <c r="H746" s="126"/>
      <c r="I746" s="245">
        <f t="shared" si="337"/>
        <v>0</v>
      </c>
      <c r="J746" s="277"/>
      <c r="K746" s="230">
        <v>0.0</v>
      </c>
      <c r="L746" s="94">
        <f t="shared" si="338"/>
        <v>0</v>
      </c>
      <c r="M746" s="95">
        <f t="shared" si="339"/>
        <v>0</v>
      </c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75" customHeight="1">
      <c r="A747" s="61"/>
      <c r="B747" s="115"/>
      <c r="C747" s="278"/>
      <c r="D747" s="125"/>
      <c r="E747" s="119"/>
      <c r="F747" s="119"/>
      <c r="G747" s="103"/>
      <c r="H747" s="126"/>
      <c r="I747" s="228"/>
      <c r="J747" s="62"/>
      <c r="K747" s="279"/>
      <c r="L747" s="94"/>
      <c r="M747" s="95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3.5" customHeight="1">
      <c r="A748" s="61"/>
      <c r="B748" s="115"/>
      <c r="C748" s="62"/>
      <c r="D748" s="63"/>
      <c r="E748" s="64"/>
      <c r="F748" s="64"/>
      <c r="G748" s="65"/>
      <c r="H748" s="126"/>
      <c r="I748" s="228"/>
      <c r="J748" s="62"/>
      <c r="K748" s="279"/>
      <c r="L748" s="247"/>
      <c r="M748" s="252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3.5" customHeight="1">
      <c r="A749" s="61"/>
      <c r="B749" s="62"/>
      <c r="C749" s="73"/>
      <c r="D749" s="125"/>
      <c r="E749" s="268"/>
      <c r="F749" s="119"/>
      <c r="G749" s="183"/>
      <c r="H749" s="93"/>
      <c r="I749" s="280"/>
      <c r="J749" s="103"/>
      <c r="K749" s="246"/>
      <c r="L749" s="266"/>
      <c r="M749" s="267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75" customHeight="1">
      <c r="A750" s="51">
        <v>801480.0</v>
      </c>
      <c r="B750" s="85" t="s">
        <v>822</v>
      </c>
      <c r="C750" s="103" t="s">
        <v>823</v>
      </c>
      <c r="D750" s="281"/>
      <c r="E750" s="281">
        <v>12.0</v>
      </c>
      <c r="F750" s="281">
        <v>1.0</v>
      </c>
      <c r="G750" s="103" t="s">
        <v>812</v>
      </c>
      <c r="H750" s="55">
        <v>0.0</v>
      </c>
      <c r="I750" s="234">
        <f t="shared" ref="I750:I752" si="340">$H$750*$F$750/F750</f>
        <v>0</v>
      </c>
      <c r="J750" s="271"/>
      <c r="K750" s="272">
        <v>0.0</v>
      </c>
      <c r="L750" s="91">
        <f t="shared" ref="L750:L752" si="341">I750*K750</f>
        <v>0</v>
      </c>
      <c r="M750" s="92">
        <f t="shared" ref="M750:M752" si="342">K750/F750</f>
        <v>0</v>
      </c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75" customHeight="1">
      <c r="A751" s="61"/>
      <c r="B751" s="115" t="s">
        <v>813</v>
      </c>
      <c r="C751" s="62" t="s">
        <v>810</v>
      </c>
      <c r="D751" s="64" t="s">
        <v>824</v>
      </c>
      <c r="E751" s="64">
        <v>12.0</v>
      </c>
      <c r="F751" s="64">
        <v>1.0</v>
      </c>
      <c r="G751" s="62" t="s">
        <v>812</v>
      </c>
      <c r="H751" s="108"/>
      <c r="I751" s="228">
        <f t="shared" si="340"/>
        <v>0</v>
      </c>
      <c r="J751" s="273"/>
      <c r="K751" s="230">
        <v>0.0</v>
      </c>
      <c r="L751" s="94">
        <f t="shared" si="341"/>
        <v>0</v>
      </c>
      <c r="M751" s="95">
        <f t="shared" si="342"/>
        <v>0</v>
      </c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75" customHeight="1">
      <c r="A752" s="61"/>
      <c r="B752" s="62" t="s">
        <v>815</v>
      </c>
      <c r="C752" s="99" t="s">
        <v>201</v>
      </c>
      <c r="D752" s="86" t="s">
        <v>825</v>
      </c>
      <c r="E752" s="147">
        <v>12.0</v>
      </c>
      <c r="F752" s="147">
        <v>1.0</v>
      </c>
      <c r="G752" s="65" t="s">
        <v>812</v>
      </c>
      <c r="H752" s="126"/>
      <c r="I752" s="228">
        <f t="shared" si="340"/>
        <v>0</v>
      </c>
      <c r="J752" s="273"/>
      <c r="K752" s="230">
        <v>0.0</v>
      </c>
      <c r="L752" s="94">
        <f t="shared" si="341"/>
        <v>0</v>
      </c>
      <c r="M752" s="95">
        <f t="shared" si="342"/>
        <v>0</v>
      </c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0" customHeight="1">
      <c r="A753" s="61"/>
      <c r="B753" s="62"/>
      <c r="C753" s="282"/>
      <c r="D753" s="63"/>
      <c r="E753" s="64"/>
      <c r="F753" s="64"/>
      <c r="G753" s="65"/>
      <c r="H753" s="93"/>
      <c r="I753" s="228"/>
      <c r="J753" s="62"/>
      <c r="K753" s="251"/>
      <c r="L753" s="247"/>
      <c r="M753" s="252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0" customHeight="1">
      <c r="A754" s="61"/>
      <c r="B754" s="62"/>
      <c r="C754" s="99"/>
      <c r="D754" s="63"/>
      <c r="E754" s="64"/>
      <c r="F754" s="64"/>
      <c r="G754" s="65"/>
      <c r="H754" s="93"/>
      <c r="I754" s="228"/>
      <c r="J754" s="62"/>
      <c r="K754" s="251"/>
      <c r="L754" s="247"/>
      <c r="M754" s="252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3.5" customHeight="1">
      <c r="A755" s="61"/>
      <c r="B755" s="62"/>
      <c r="C755" s="99"/>
      <c r="D755" s="63"/>
      <c r="E755" s="64"/>
      <c r="F755" s="64"/>
      <c r="G755" s="65"/>
      <c r="H755" s="93"/>
      <c r="I755" s="228"/>
      <c r="J755" s="62"/>
      <c r="K755" s="251"/>
      <c r="L755" s="247"/>
      <c r="M755" s="252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75" customHeight="1">
      <c r="A756" s="71"/>
      <c r="B756" s="183"/>
      <c r="C756" s="142"/>
      <c r="D756" s="184"/>
      <c r="E756" s="144"/>
      <c r="F756" s="144"/>
      <c r="G756" s="73"/>
      <c r="H756" s="78"/>
      <c r="I756" s="241"/>
      <c r="J756" s="183"/>
      <c r="K756" s="242"/>
      <c r="L756" s="243"/>
      <c r="M756" s="244"/>
      <c r="N756" s="178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75" customHeight="1">
      <c r="A757" s="145">
        <v>801490.0</v>
      </c>
      <c r="B757" s="146" t="s">
        <v>826</v>
      </c>
      <c r="C757" s="99" t="s">
        <v>31</v>
      </c>
      <c r="D757" s="63">
        <v>84750.0</v>
      </c>
      <c r="E757" s="64">
        <v>6.0</v>
      </c>
      <c r="F757" s="64">
        <v>1.0</v>
      </c>
      <c r="G757" s="65" t="s">
        <v>26</v>
      </c>
      <c r="H757" s="87">
        <v>0.0</v>
      </c>
      <c r="I757" s="225">
        <f t="shared" ref="I757:I758" si="343">$H$757*$F$757/F757</f>
        <v>0</v>
      </c>
      <c r="J757" s="226"/>
      <c r="K757" s="227">
        <v>0.0</v>
      </c>
      <c r="L757" s="94">
        <f t="shared" ref="L757:L758" si="344">I757*K757</f>
        <v>0</v>
      </c>
      <c r="M757" s="95">
        <f t="shared" ref="M757:M758" si="345">K757/F757</f>
        <v>0</v>
      </c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75" customHeight="1">
      <c r="A758" s="61"/>
      <c r="B758" s="62" t="s">
        <v>827</v>
      </c>
      <c r="C758" s="99" t="s">
        <v>52</v>
      </c>
      <c r="D758" s="63" t="s">
        <v>828</v>
      </c>
      <c r="E758" s="64">
        <v>72.0</v>
      </c>
      <c r="F758" s="64">
        <v>1.0</v>
      </c>
      <c r="G758" s="65" t="s">
        <v>26</v>
      </c>
      <c r="H758" s="138"/>
      <c r="I758" s="228">
        <f t="shared" si="343"/>
        <v>0</v>
      </c>
      <c r="J758" s="273"/>
      <c r="K758" s="230">
        <v>0.0</v>
      </c>
      <c r="L758" s="94">
        <f t="shared" si="344"/>
        <v>0</v>
      </c>
      <c r="M758" s="95">
        <f t="shared" si="345"/>
        <v>0</v>
      </c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75" customHeight="1">
      <c r="A759" s="61"/>
      <c r="B759" s="62"/>
      <c r="C759" s="99"/>
      <c r="D759" s="63"/>
      <c r="E759" s="64"/>
      <c r="F759" s="64"/>
      <c r="G759" s="65"/>
      <c r="H759" s="126"/>
      <c r="I759" s="228"/>
      <c r="J759" s="132"/>
      <c r="K759" s="251"/>
      <c r="L759" s="94"/>
      <c r="M759" s="95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3.5" customHeight="1">
      <c r="A760" s="101"/>
      <c r="B760" s="62"/>
      <c r="C760" s="73"/>
      <c r="D760" s="64"/>
      <c r="E760" s="64"/>
      <c r="F760" s="63"/>
      <c r="G760" s="183"/>
      <c r="H760" s="78"/>
      <c r="I760" s="109"/>
      <c r="J760" s="110"/>
      <c r="K760" s="94"/>
      <c r="L760" s="94"/>
      <c r="M760" s="95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75" customHeight="1">
      <c r="A761" s="51">
        <v>801500.0</v>
      </c>
      <c r="B761" s="215" t="s">
        <v>829</v>
      </c>
      <c r="C761" s="103" t="s">
        <v>823</v>
      </c>
      <c r="D761" s="281"/>
      <c r="E761" s="281">
        <v>1.0</v>
      </c>
      <c r="F761" s="281">
        <v>1.0</v>
      </c>
      <c r="G761" s="103" t="s">
        <v>26</v>
      </c>
      <c r="H761" s="283">
        <v>1.0</v>
      </c>
      <c r="I761" s="234">
        <f t="shared" ref="I761:I765" si="346">$H$761*$F$761/F761</f>
        <v>1</v>
      </c>
      <c r="J761" s="235"/>
      <c r="K761" s="236">
        <v>0.0</v>
      </c>
      <c r="L761" s="91">
        <f t="shared" ref="L761:L765" si="347">I761*K761</f>
        <v>0</v>
      </c>
      <c r="M761" s="92">
        <f t="shared" ref="M761:M765" si="348">K761/F761</f>
        <v>0</v>
      </c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75" customHeight="1">
      <c r="A762" s="160" t="s">
        <v>79</v>
      </c>
      <c r="B762" s="115" t="s">
        <v>830</v>
      </c>
      <c r="C762" s="62" t="s">
        <v>831</v>
      </c>
      <c r="D762" s="64" t="s">
        <v>832</v>
      </c>
      <c r="E762" s="64">
        <v>1.0</v>
      </c>
      <c r="F762" s="64">
        <v>1.0</v>
      </c>
      <c r="G762" s="62" t="s">
        <v>26</v>
      </c>
      <c r="H762" s="108"/>
      <c r="I762" s="228">
        <f t="shared" si="346"/>
        <v>1</v>
      </c>
      <c r="J762" s="273"/>
      <c r="K762" s="230">
        <v>0.0</v>
      </c>
      <c r="L762" s="94">
        <f t="shared" si="347"/>
        <v>0</v>
      </c>
      <c r="M762" s="95">
        <f t="shared" si="348"/>
        <v>0</v>
      </c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75" customHeight="1">
      <c r="A763" s="160" t="s">
        <v>540</v>
      </c>
      <c r="B763" s="115" t="s">
        <v>833</v>
      </c>
      <c r="C763" s="65" t="s">
        <v>834</v>
      </c>
      <c r="D763" s="147" t="s">
        <v>835</v>
      </c>
      <c r="E763" s="147">
        <v>1.0</v>
      </c>
      <c r="F763" s="147">
        <v>1.0</v>
      </c>
      <c r="G763" s="65" t="s">
        <v>26</v>
      </c>
      <c r="H763" s="108"/>
      <c r="I763" s="228">
        <f t="shared" si="346"/>
        <v>1</v>
      </c>
      <c r="J763" s="273"/>
      <c r="K763" s="230">
        <v>0.0</v>
      </c>
      <c r="L763" s="94">
        <f t="shared" si="347"/>
        <v>0</v>
      </c>
      <c r="M763" s="95">
        <f t="shared" si="348"/>
        <v>0</v>
      </c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0" customHeight="1">
      <c r="A764" s="61"/>
      <c r="B764" s="115"/>
      <c r="C764" s="62" t="s">
        <v>147</v>
      </c>
      <c r="D764" s="64" t="s">
        <v>836</v>
      </c>
      <c r="E764" s="64">
        <v>1.0</v>
      </c>
      <c r="F764" s="64">
        <v>1.0</v>
      </c>
      <c r="G764" s="62" t="s">
        <v>26</v>
      </c>
      <c r="H764" s="108"/>
      <c r="I764" s="228">
        <f t="shared" si="346"/>
        <v>1</v>
      </c>
      <c r="J764" s="273"/>
      <c r="K764" s="230">
        <v>0.0</v>
      </c>
      <c r="L764" s="94">
        <f t="shared" si="347"/>
        <v>0</v>
      </c>
      <c r="M764" s="95">
        <f t="shared" si="348"/>
        <v>0</v>
      </c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0" customHeight="1">
      <c r="A765" s="61"/>
      <c r="B765" s="62"/>
      <c r="C765" s="62" t="s">
        <v>837</v>
      </c>
      <c r="D765" s="64" t="s">
        <v>838</v>
      </c>
      <c r="E765" s="64">
        <v>1.0</v>
      </c>
      <c r="F765" s="64">
        <v>1.0</v>
      </c>
      <c r="G765" s="62" t="s">
        <v>26</v>
      </c>
      <c r="H765" s="126"/>
      <c r="I765" s="228">
        <f t="shared" si="346"/>
        <v>1</v>
      </c>
      <c r="J765" s="273"/>
      <c r="K765" s="230">
        <v>0.0</v>
      </c>
      <c r="L765" s="94">
        <f t="shared" si="347"/>
        <v>0</v>
      </c>
      <c r="M765" s="95">
        <f t="shared" si="348"/>
        <v>0</v>
      </c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3.5" customHeight="1">
      <c r="A766" s="61"/>
      <c r="B766" s="62"/>
      <c r="C766" s="99"/>
      <c r="D766" s="63"/>
      <c r="E766" s="64"/>
      <c r="F766" s="64"/>
      <c r="G766" s="65"/>
      <c r="H766" s="93"/>
      <c r="I766" s="228"/>
      <c r="J766" s="62"/>
      <c r="K766" s="251"/>
      <c r="L766" s="247"/>
      <c r="M766" s="252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75" customHeight="1">
      <c r="A767" s="71"/>
      <c r="B767" s="183"/>
      <c r="C767" s="183"/>
      <c r="D767" s="184"/>
      <c r="E767" s="255"/>
      <c r="F767" s="144"/>
      <c r="G767" s="183"/>
      <c r="H767" s="78"/>
      <c r="I767" s="241"/>
      <c r="J767" s="183"/>
      <c r="K767" s="242"/>
      <c r="L767" s="243"/>
      <c r="M767" s="244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75" customHeight="1">
      <c r="A768" s="145">
        <v>801510.0</v>
      </c>
      <c r="B768" s="146" t="s">
        <v>839</v>
      </c>
      <c r="C768" s="65" t="s">
        <v>31</v>
      </c>
      <c r="D768" s="118">
        <v>20028.0</v>
      </c>
      <c r="E768" s="147">
        <v>12.0</v>
      </c>
      <c r="F768" s="147">
        <v>1.0</v>
      </c>
      <c r="G768" s="103" t="s">
        <v>26</v>
      </c>
      <c r="H768" s="87">
        <v>0.0</v>
      </c>
      <c r="I768" s="225">
        <f>$H$768*$F$768/F768</f>
        <v>0</v>
      </c>
      <c r="J768" s="226"/>
      <c r="K768" s="227">
        <v>0.0</v>
      </c>
      <c r="L768" s="94">
        <f>I768*K768</f>
        <v>0</v>
      </c>
      <c r="M768" s="95">
        <f>K768/F768</f>
        <v>0</v>
      </c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75" customHeight="1">
      <c r="A769" s="61"/>
      <c r="B769" s="62" t="s">
        <v>840</v>
      </c>
      <c r="C769" s="117"/>
      <c r="D769" s="125"/>
      <c r="E769" s="119"/>
      <c r="F769" s="188"/>
      <c r="G769" s="62"/>
      <c r="H769" s="169"/>
      <c r="I769" s="228"/>
      <c r="J769" s="62"/>
      <c r="K769" s="251"/>
      <c r="L769" s="247"/>
      <c r="M769" s="252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3.5" customHeight="1">
      <c r="A770" s="61"/>
      <c r="B770" s="115" t="s">
        <v>841</v>
      </c>
      <c r="C770" s="62"/>
      <c r="D770" s="64"/>
      <c r="E770" s="64"/>
      <c r="F770" s="63"/>
      <c r="G770" s="65"/>
      <c r="H770" s="93"/>
      <c r="I770" s="228"/>
      <c r="J770" s="62"/>
      <c r="K770" s="251"/>
      <c r="L770" s="247"/>
      <c r="M770" s="252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3.5" customHeight="1">
      <c r="A771" s="61"/>
      <c r="B771" s="62"/>
      <c r="C771" s="117"/>
      <c r="D771" s="118"/>
      <c r="E771" s="104"/>
      <c r="F771" s="119"/>
      <c r="G771" s="183"/>
      <c r="H771" s="93"/>
      <c r="I771" s="245"/>
      <c r="J771" s="116"/>
      <c r="K771" s="246"/>
      <c r="L771" s="266"/>
      <c r="M771" s="267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75" customHeight="1">
      <c r="A772" s="51">
        <v>801520.0</v>
      </c>
      <c r="B772" s="85" t="s">
        <v>842</v>
      </c>
      <c r="C772" s="190" t="s">
        <v>31</v>
      </c>
      <c r="D772" s="54">
        <v>20228.0</v>
      </c>
      <c r="E772" s="54">
        <v>12.0</v>
      </c>
      <c r="F772" s="54">
        <v>1.0</v>
      </c>
      <c r="G772" s="103" t="s">
        <v>26</v>
      </c>
      <c r="H772" s="55">
        <v>0.0</v>
      </c>
      <c r="I772" s="234">
        <f>$H$772*$F$772/F772</f>
        <v>0</v>
      </c>
      <c r="J772" s="271"/>
      <c r="K772" s="272">
        <v>0.0</v>
      </c>
      <c r="L772" s="91">
        <f>I772*K772</f>
        <v>0</v>
      </c>
      <c r="M772" s="92">
        <f>K772/F772</f>
        <v>0</v>
      </c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75" customHeight="1">
      <c r="A773" s="61"/>
      <c r="B773" s="62" t="s">
        <v>840</v>
      </c>
      <c r="C773" s="117"/>
      <c r="D773" s="125"/>
      <c r="E773" s="119"/>
      <c r="F773" s="188"/>
      <c r="G773" s="62"/>
      <c r="H773" s="166"/>
      <c r="I773" s="228"/>
      <c r="J773" s="62"/>
      <c r="K773" s="251"/>
      <c r="L773" s="247"/>
      <c r="M773" s="252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75" customHeight="1">
      <c r="A774" s="61"/>
      <c r="B774" s="115" t="s">
        <v>841</v>
      </c>
      <c r="C774" s="62"/>
      <c r="D774" s="64"/>
      <c r="E774" s="64"/>
      <c r="F774" s="63"/>
      <c r="G774" s="65"/>
      <c r="H774" s="93"/>
      <c r="I774" s="228"/>
      <c r="J774" s="62"/>
      <c r="K774" s="251"/>
      <c r="L774" s="247"/>
      <c r="M774" s="252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75" customHeight="1">
      <c r="A775" s="71"/>
      <c r="B775" s="183"/>
      <c r="C775" s="142"/>
      <c r="D775" s="143"/>
      <c r="E775" s="74"/>
      <c r="F775" s="144"/>
      <c r="G775" s="73"/>
      <c r="H775" s="78"/>
      <c r="I775" s="241"/>
      <c r="J775" s="183"/>
      <c r="K775" s="242"/>
      <c r="L775" s="243"/>
      <c r="M775" s="244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75" customHeight="1">
      <c r="A776" s="84">
        <v>801530.0</v>
      </c>
      <c r="B776" s="151" t="s">
        <v>843</v>
      </c>
      <c r="C776" s="99" t="s">
        <v>844</v>
      </c>
      <c r="D776" s="147" t="s">
        <v>845</v>
      </c>
      <c r="E776" s="147">
        <v>1.0</v>
      </c>
      <c r="F776" s="147">
        <v>1.0</v>
      </c>
      <c r="G776" s="65" t="s">
        <v>26</v>
      </c>
      <c r="H776" s="176">
        <v>46.0</v>
      </c>
      <c r="I776" s="225">
        <f>$H$776*$F$776/F776</f>
        <v>46</v>
      </c>
      <c r="J776" s="262"/>
      <c r="K776" s="263">
        <v>0.0</v>
      </c>
      <c r="L776" s="94">
        <f>I776*K776</f>
        <v>0</v>
      </c>
      <c r="M776" s="95">
        <f>K776/F776</f>
        <v>0</v>
      </c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75" customHeight="1">
      <c r="A777" s="160" t="s">
        <v>846</v>
      </c>
      <c r="B777" s="62" t="s">
        <v>847</v>
      </c>
      <c r="C777" s="99"/>
      <c r="D777" s="63"/>
      <c r="E777" s="64"/>
      <c r="F777" s="64"/>
      <c r="G777" s="65"/>
      <c r="H777" s="93"/>
      <c r="I777" s="228"/>
      <c r="J777" s="62"/>
      <c r="K777" s="251"/>
      <c r="L777" s="247"/>
      <c r="M777" s="252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75" customHeight="1">
      <c r="A778" s="160" t="s">
        <v>848</v>
      </c>
      <c r="B778" s="62"/>
      <c r="C778" s="99"/>
      <c r="D778" s="63"/>
      <c r="E778" s="64"/>
      <c r="F778" s="64"/>
      <c r="G778" s="65"/>
      <c r="H778" s="93"/>
      <c r="I778" s="228"/>
      <c r="J778" s="62"/>
      <c r="K778" s="251"/>
      <c r="L778" s="247"/>
      <c r="M778" s="252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75" customHeight="1">
      <c r="A779" s="61"/>
      <c r="B779" s="62"/>
      <c r="C779" s="99"/>
      <c r="D779" s="63"/>
      <c r="E779" s="64"/>
      <c r="F779" s="64"/>
      <c r="G779" s="65"/>
      <c r="H779" s="93"/>
      <c r="I779" s="228"/>
      <c r="J779" s="62"/>
      <c r="K779" s="251"/>
      <c r="L779" s="247"/>
      <c r="M779" s="252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75" customHeight="1">
      <c r="A780" s="51">
        <v>801540.0</v>
      </c>
      <c r="B780" s="52" t="s">
        <v>849</v>
      </c>
      <c r="C780" s="53" t="s">
        <v>850</v>
      </c>
      <c r="D780" s="98" t="s">
        <v>851</v>
      </c>
      <c r="E780" s="54">
        <v>1.0</v>
      </c>
      <c r="F780" s="54">
        <v>1.0</v>
      </c>
      <c r="G780" s="53" t="s">
        <v>26</v>
      </c>
      <c r="H780" s="55">
        <v>0.0</v>
      </c>
      <c r="I780" s="234">
        <f t="shared" ref="I780:I781" si="349">$H$780*$F$780/F780</f>
        <v>0</v>
      </c>
      <c r="J780" s="235"/>
      <c r="K780" s="236">
        <v>0.0</v>
      </c>
      <c r="L780" s="59">
        <f t="shared" ref="L780:L781" si="350">I780*K780</f>
        <v>0</v>
      </c>
      <c r="M780" s="60">
        <f t="shared" ref="M780:M781" si="351">K780/F780</f>
        <v>0</v>
      </c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75" customHeight="1">
      <c r="A781" s="61"/>
      <c r="B781" s="62" t="s">
        <v>852</v>
      </c>
      <c r="C781" s="99" t="s">
        <v>52</v>
      </c>
      <c r="D781" s="63" t="s">
        <v>853</v>
      </c>
      <c r="E781" s="64">
        <v>1.0</v>
      </c>
      <c r="F781" s="64">
        <v>1.0</v>
      </c>
      <c r="G781" s="65" t="s">
        <v>26</v>
      </c>
      <c r="H781" s="138"/>
      <c r="I781" s="228">
        <f t="shared" si="349"/>
        <v>0</v>
      </c>
      <c r="J781" s="229"/>
      <c r="K781" s="230">
        <v>0.0</v>
      </c>
      <c r="L781" s="69">
        <f t="shared" si="350"/>
        <v>0</v>
      </c>
      <c r="M781" s="70">
        <f t="shared" si="351"/>
        <v>0</v>
      </c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75" customHeight="1">
      <c r="A782" s="61"/>
      <c r="B782" s="62"/>
      <c r="C782" s="99"/>
      <c r="D782" s="63"/>
      <c r="E782" s="64"/>
      <c r="F782" s="64"/>
      <c r="G782" s="65"/>
      <c r="H782" s="93"/>
      <c r="I782" s="256"/>
      <c r="J782" s="65"/>
      <c r="K782" s="257"/>
      <c r="L782" s="258"/>
      <c r="M782" s="259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75" customHeight="1">
      <c r="A783" s="61"/>
      <c r="B783" s="62"/>
      <c r="C783" s="99"/>
      <c r="D783" s="63"/>
      <c r="E783" s="64"/>
      <c r="F783" s="64"/>
      <c r="G783" s="65"/>
      <c r="H783" s="93"/>
      <c r="I783" s="228"/>
      <c r="J783" s="62"/>
      <c r="K783" s="251"/>
      <c r="L783" s="247"/>
      <c r="M783" s="252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75" customHeight="1">
      <c r="A784" s="61"/>
      <c r="B784" s="62"/>
      <c r="C784" s="99"/>
      <c r="D784" s="63"/>
      <c r="E784" s="64"/>
      <c r="F784" s="64"/>
      <c r="G784" s="65"/>
      <c r="H784" s="93"/>
      <c r="I784" s="228"/>
      <c r="J784" s="62"/>
      <c r="K784" s="251"/>
      <c r="L784" s="247"/>
      <c r="M784" s="252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75" customHeight="1">
      <c r="A785" s="51">
        <v>801550.0</v>
      </c>
      <c r="B785" s="52" t="s">
        <v>854</v>
      </c>
      <c r="C785" s="53" t="s">
        <v>855</v>
      </c>
      <c r="D785" s="98" t="s">
        <v>856</v>
      </c>
      <c r="E785" s="54">
        <v>1.0</v>
      </c>
      <c r="F785" s="54">
        <v>1.0</v>
      </c>
      <c r="G785" s="53" t="s">
        <v>26</v>
      </c>
      <c r="H785" s="55">
        <v>0.0</v>
      </c>
      <c r="I785" s="270">
        <f t="shared" ref="I785:I787" si="352">$H$785*$F$785/F785</f>
        <v>0</v>
      </c>
      <c r="J785" s="235"/>
      <c r="K785" s="236">
        <v>0.0</v>
      </c>
      <c r="L785" s="91">
        <f t="shared" ref="L785:L787" si="353">I785*K785</f>
        <v>0</v>
      </c>
      <c r="M785" s="92">
        <f t="shared" ref="M785:M787" si="354">K785/F785</f>
        <v>0</v>
      </c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75" customHeight="1">
      <c r="A786" s="61"/>
      <c r="B786" s="62" t="s">
        <v>857</v>
      </c>
      <c r="C786" s="99" t="s">
        <v>858</v>
      </c>
      <c r="D786" s="63" t="s">
        <v>859</v>
      </c>
      <c r="E786" s="64">
        <v>1.0</v>
      </c>
      <c r="F786" s="64">
        <v>1.0</v>
      </c>
      <c r="G786" s="65" t="s">
        <v>26</v>
      </c>
      <c r="H786" s="138"/>
      <c r="I786" s="228">
        <f t="shared" si="352"/>
        <v>0</v>
      </c>
      <c r="J786" s="273"/>
      <c r="K786" s="230">
        <v>0.0</v>
      </c>
      <c r="L786" s="94">
        <f t="shared" si="353"/>
        <v>0</v>
      </c>
      <c r="M786" s="95">
        <f t="shared" si="354"/>
        <v>0</v>
      </c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75" customHeight="1">
      <c r="A787" s="61"/>
      <c r="B787" s="62" t="s">
        <v>860</v>
      </c>
      <c r="C787" s="99" t="s">
        <v>136</v>
      </c>
      <c r="D787" s="63" t="s">
        <v>861</v>
      </c>
      <c r="E787" s="64">
        <v>1.0</v>
      </c>
      <c r="F787" s="64">
        <v>1.0</v>
      </c>
      <c r="G787" s="65" t="s">
        <v>26</v>
      </c>
      <c r="H787" s="126"/>
      <c r="I787" s="228">
        <f t="shared" si="352"/>
        <v>0</v>
      </c>
      <c r="J787" s="273"/>
      <c r="K787" s="230">
        <v>0.0</v>
      </c>
      <c r="L787" s="94">
        <f t="shared" si="353"/>
        <v>0</v>
      </c>
      <c r="M787" s="95">
        <f t="shared" si="354"/>
        <v>0</v>
      </c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75" customHeight="1">
      <c r="A788" s="61"/>
      <c r="B788" s="62"/>
      <c r="C788" s="99"/>
      <c r="D788" s="63"/>
      <c r="E788" s="64"/>
      <c r="F788" s="64"/>
      <c r="G788" s="65"/>
      <c r="H788" s="93"/>
      <c r="I788" s="256"/>
      <c r="J788" s="62"/>
      <c r="K788" s="251"/>
      <c r="L788" s="247"/>
      <c r="M788" s="252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75" customHeight="1">
      <c r="A789" s="61"/>
      <c r="B789" s="62"/>
      <c r="C789" s="99"/>
      <c r="D789" s="63"/>
      <c r="E789" s="64"/>
      <c r="F789" s="64"/>
      <c r="G789" s="65"/>
      <c r="H789" s="93"/>
      <c r="I789" s="228"/>
      <c r="J789" s="62"/>
      <c r="K789" s="251"/>
      <c r="L789" s="247"/>
      <c r="M789" s="252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75" customHeight="1">
      <c r="A790" s="61"/>
      <c r="B790" s="62"/>
      <c r="C790" s="99"/>
      <c r="D790" s="63"/>
      <c r="E790" s="64"/>
      <c r="F790" s="64"/>
      <c r="G790" s="65"/>
      <c r="H790" s="93"/>
      <c r="I790" s="228"/>
      <c r="J790" s="62"/>
      <c r="K790" s="251"/>
      <c r="L790" s="247"/>
      <c r="M790" s="252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75" customHeight="1">
      <c r="A791" s="51">
        <v>801560.0</v>
      </c>
      <c r="B791" s="52" t="s">
        <v>854</v>
      </c>
      <c r="C791" s="53" t="s">
        <v>855</v>
      </c>
      <c r="D791" s="98">
        <v>2160831.0</v>
      </c>
      <c r="E791" s="54">
        <v>1.0</v>
      </c>
      <c r="F791" s="54">
        <v>1.0</v>
      </c>
      <c r="G791" s="53" t="s">
        <v>26</v>
      </c>
      <c r="H791" s="123">
        <v>0.0</v>
      </c>
      <c r="I791" s="234">
        <f t="shared" ref="I791:I793" si="355">$H$791*$F$791/F791</f>
        <v>0</v>
      </c>
      <c r="J791" s="235"/>
      <c r="K791" s="236">
        <v>0.0</v>
      </c>
      <c r="L791" s="91">
        <f t="shared" ref="L791:L793" si="356">I791*K791</f>
        <v>0</v>
      </c>
      <c r="M791" s="92">
        <f t="shared" ref="M791:M793" si="357">K791/F791</f>
        <v>0</v>
      </c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75" customHeight="1">
      <c r="A792" s="160"/>
      <c r="B792" s="62" t="s">
        <v>862</v>
      </c>
      <c r="C792" s="99" t="s">
        <v>858</v>
      </c>
      <c r="D792" s="63">
        <v>34679.0</v>
      </c>
      <c r="E792" s="64">
        <v>1.0</v>
      </c>
      <c r="F792" s="64">
        <v>1.0</v>
      </c>
      <c r="G792" s="65" t="s">
        <v>26</v>
      </c>
      <c r="H792" s="138"/>
      <c r="I792" s="228">
        <f t="shared" si="355"/>
        <v>0</v>
      </c>
      <c r="J792" s="273"/>
      <c r="K792" s="230">
        <v>0.0</v>
      </c>
      <c r="L792" s="94">
        <f t="shared" si="356"/>
        <v>0</v>
      </c>
      <c r="M792" s="95">
        <f t="shared" si="357"/>
        <v>0</v>
      </c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75" customHeight="1">
      <c r="A793" s="160"/>
      <c r="B793" s="62" t="s">
        <v>860</v>
      </c>
      <c r="C793" s="99" t="s">
        <v>136</v>
      </c>
      <c r="D793" s="63" t="s">
        <v>863</v>
      </c>
      <c r="E793" s="64">
        <v>1.0</v>
      </c>
      <c r="F793" s="64">
        <v>1.0</v>
      </c>
      <c r="G793" s="65" t="s">
        <v>26</v>
      </c>
      <c r="H793" s="126"/>
      <c r="I793" s="228">
        <f t="shared" si="355"/>
        <v>0</v>
      </c>
      <c r="J793" s="273"/>
      <c r="K793" s="230">
        <v>0.0</v>
      </c>
      <c r="L793" s="94">
        <f t="shared" si="356"/>
        <v>0</v>
      </c>
      <c r="M793" s="95">
        <f t="shared" si="357"/>
        <v>0</v>
      </c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75" customHeight="1">
      <c r="A794" s="160"/>
      <c r="B794" s="186"/>
      <c r="C794" s="117"/>
      <c r="D794" s="125"/>
      <c r="E794" s="119"/>
      <c r="F794" s="119"/>
      <c r="G794" s="103"/>
      <c r="H794" s="93"/>
      <c r="I794" s="256"/>
      <c r="J794" s="62"/>
      <c r="K794" s="251"/>
      <c r="L794" s="247"/>
      <c r="M794" s="252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75" customHeight="1">
      <c r="A795" s="61"/>
      <c r="B795" s="284"/>
      <c r="C795" s="62"/>
      <c r="D795" s="64"/>
      <c r="E795" s="64"/>
      <c r="F795" s="188"/>
      <c r="G795" s="62"/>
      <c r="H795" s="166"/>
      <c r="I795" s="280"/>
      <c r="J795" s="116"/>
      <c r="K795" s="246"/>
      <c r="L795" s="247"/>
      <c r="M795" s="267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75" customHeight="1">
      <c r="A796" s="71"/>
      <c r="B796" s="72"/>
      <c r="C796" s="183"/>
      <c r="D796" s="118"/>
      <c r="E796" s="105"/>
      <c r="F796" s="106"/>
      <c r="G796" s="77"/>
      <c r="H796" s="93"/>
      <c r="I796" s="245"/>
      <c r="J796" s="116"/>
      <c r="K796" s="246"/>
      <c r="L796" s="247"/>
      <c r="M796" s="244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75" customHeight="1">
      <c r="A797" s="51">
        <v>801570.0</v>
      </c>
      <c r="B797" s="52" t="s">
        <v>864</v>
      </c>
      <c r="C797" s="65" t="s">
        <v>823</v>
      </c>
      <c r="D797" s="281"/>
      <c r="E797" s="281">
        <v>6.0</v>
      </c>
      <c r="F797" s="281">
        <v>1.0</v>
      </c>
      <c r="G797" s="103" t="s">
        <v>26</v>
      </c>
      <c r="H797" s="123">
        <v>1.0</v>
      </c>
      <c r="I797" s="234">
        <f>$H$797*$F$797/F797</f>
        <v>1</v>
      </c>
      <c r="J797" s="235"/>
      <c r="K797" s="236">
        <v>0.0</v>
      </c>
      <c r="L797" s="91">
        <f t="shared" ref="L797:L800" si="358">I797*K797</f>
        <v>0</v>
      </c>
      <c r="M797" s="92">
        <f t="shared" ref="M797:M800" si="359">K797/F797</f>
        <v>0</v>
      </c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75" customHeight="1">
      <c r="A798" s="160" t="s">
        <v>865</v>
      </c>
      <c r="B798" s="165" t="s">
        <v>866</v>
      </c>
      <c r="C798" s="62" t="s">
        <v>867</v>
      </c>
      <c r="D798" s="64" t="s">
        <v>868</v>
      </c>
      <c r="E798" s="64">
        <v>48.0</v>
      </c>
      <c r="F798" s="188">
        <v>1.0</v>
      </c>
      <c r="G798" s="62" t="s">
        <v>26</v>
      </c>
      <c r="H798" s="133"/>
      <c r="I798" s="249">
        <v>0.0</v>
      </c>
      <c r="J798" s="277"/>
      <c r="K798" s="285">
        <v>0.0</v>
      </c>
      <c r="L798" s="111">
        <f t="shared" si="358"/>
        <v>0</v>
      </c>
      <c r="M798" s="112">
        <f t="shared" si="359"/>
        <v>0</v>
      </c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75" customHeight="1">
      <c r="A799" s="160" t="s">
        <v>869</v>
      </c>
      <c r="B799" s="62"/>
      <c r="C799" s="103" t="s">
        <v>39</v>
      </c>
      <c r="D799" s="104" t="s">
        <v>870</v>
      </c>
      <c r="E799" s="104">
        <v>6.0</v>
      </c>
      <c r="F799" s="286">
        <v>1.0</v>
      </c>
      <c r="G799" s="62" t="s">
        <v>26</v>
      </c>
      <c r="H799" s="126"/>
      <c r="I799" s="228">
        <f>$H$797*$F$797/F799</f>
        <v>1</v>
      </c>
      <c r="J799" s="229"/>
      <c r="K799" s="230">
        <v>0.0</v>
      </c>
      <c r="L799" s="69">
        <f t="shared" si="358"/>
        <v>0</v>
      </c>
      <c r="M799" s="70">
        <f t="shared" si="359"/>
        <v>0</v>
      </c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75" customHeight="1">
      <c r="A800" s="160" t="s">
        <v>871</v>
      </c>
      <c r="B800" s="179"/>
      <c r="C800" s="62" t="s">
        <v>872</v>
      </c>
      <c r="D800" s="64" t="s">
        <v>873</v>
      </c>
      <c r="E800" s="64">
        <v>2.0</v>
      </c>
      <c r="F800" s="188">
        <v>1.0</v>
      </c>
      <c r="G800" s="62" t="s">
        <v>26</v>
      </c>
      <c r="H800" s="126"/>
      <c r="I800" s="254">
        <v>0.0</v>
      </c>
      <c r="J800" s="229"/>
      <c r="K800" s="230">
        <v>0.0</v>
      </c>
      <c r="L800" s="69">
        <f t="shared" si="358"/>
        <v>0</v>
      </c>
      <c r="M800" s="70">
        <f t="shared" si="359"/>
        <v>0</v>
      </c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75" customHeight="1">
      <c r="A801" s="161" t="s">
        <v>874</v>
      </c>
      <c r="B801" s="287"/>
      <c r="C801" s="142"/>
      <c r="D801" s="184"/>
      <c r="E801" s="144"/>
      <c r="F801" s="144"/>
      <c r="G801" s="73"/>
      <c r="H801" s="78"/>
      <c r="I801" s="241"/>
      <c r="J801" s="183"/>
      <c r="K801" s="242"/>
      <c r="L801" s="243"/>
      <c r="M801" s="244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75" customHeight="1">
      <c r="A802" s="51">
        <v>801580.0</v>
      </c>
      <c r="B802" s="52" t="s">
        <v>875</v>
      </c>
      <c r="C802" s="62" t="s">
        <v>823</v>
      </c>
      <c r="D802" s="281"/>
      <c r="E802" s="281">
        <v>1.0</v>
      </c>
      <c r="F802" s="281">
        <v>1.0</v>
      </c>
      <c r="G802" s="103" t="s">
        <v>26</v>
      </c>
      <c r="H802" s="123">
        <v>5.0</v>
      </c>
      <c r="I802" s="270">
        <f t="shared" ref="I802:I805" si="360">$H$802*$F$802/F802</f>
        <v>5</v>
      </c>
      <c r="J802" s="235"/>
      <c r="K802" s="236">
        <v>0.0</v>
      </c>
      <c r="L802" s="91">
        <f t="shared" ref="L802:L805" si="361">I802*K802</f>
        <v>0</v>
      </c>
      <c r="M802" s="92">
        <f t="shared" ref="M802:M805" si="362">K802/F802</f>
        <v>0</v>
      </c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75" customHeight="1">
      <c r="A803" s="160" t="s">
        <v>876</v>
      </c>
      <c r="B803" s="165" t="s">
        <v>877</v>
      </c>
      <c r="C803" s="62" t="s">
        <v>878</v>
      </c>
      <c r="D803" s="64" t="s">
        <v>879</v>
      </c>
      <c r="E803" s="64">
        <v>1.0</v>
      </c>
      <c r="F803" s="188">
        <v>1.0</v>
      </c>
      <c r="G803" s="62" t="s">
        <v>26</v>
      </c>
      <c r="H803" s="133"/>
      <c r="I803" s="228">
        <f t="shared" si="360"/>
        <v>5</v>
      </c>
      <c r="J803" s="277"/>
      <c r="K803" s="285">
        <v>0.0</v>
      </c>
      <c r="L803" s="111">
        <f t="shared" si="361"/>
        <v>0</v>
      </c>
      <c r="M803" s="112">
        <f t="shared" si="362"/>
        <v>0</v>
      </c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75" customHeight="1">
      <c r="A804" s="160" t="s">
        <v>869</v>
      </c>
      <c r="B804" s="62" t="s">
        <v>880</v>
      </c>
      <c r="C804" s="65" t="s">
        <v>881</v>
      </c>
      <c r="D804" s="171">
        <v>70592.0</v>
      </c>
      <c r="E804" s="104">
        <v>1.0</v>
      </c>
      <c r="F804" s="286">
        <v>1.0</v>
      </c>
      <c r="G804" s="62" t="s">
        <v>26</v>
      </c>
      <c r="H804" s="108"/>
      <c r="I804" s="256">
        <f t="shared" si="360"/>
        <v>5</v>
      </c>
      <c r="J804" s="229"/>
      <c r="K804" s="230">
        <v>0.0</v>
      </c>
      <c r="L804" s="69">
        <f t="shared" si="361"/>
        <v>0</v>
      </c>
      <c r="M804" s="70">
        <f t="shared" si="362"/>
        <v>0</v>
      </c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75" customHeight="1">
      <c r="A805" s="160" t="s">
        <v>79</v>
      </c>
      <c r="B805" s="179"/>
      <c r="C805" s="68" t="s">
        <v>882</v>
      </c>
      <c r="D805" s="154" t="s">
        <v>883</v>
      </c>
      <c r="E805" s="64">
        <v>1.0</v>
      </c>
      <c r="F805" s="188">
        <v>1.0</v>
      </c>
      <c r="G805" s="62" t="s">
        <v>26</v>
      </c>
      <c r="H805" s="108"/>
      <c r="I805" s="256">
        <f t="shared" si="360"/>
        <v>5</v>
      </c>
      <c r="J805" s="229"/>
      <c r="K805" s="230">
        <v>0.0</v>
      </c>
      <c r="L805" s="69">
        <f t="shared" si="361"/>
        <v>0</v>
      </c>
      <c r="M805" s="70">
        <f t="shared" si="362"/>
        <v>0</v>
      </c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75" customHeight="1">
      <c r="A806" s="161" t="s">
        <v>884</v>
      </c>
      <c r="B806" s="287"/>
      <c r="C806" s="142"/>
      <c r="D806" s="184"/>
      <c r="E806" s="144"/>
      <c r="F806" s="144"/>
      <c r="G806" s="73"/>
      <c r="H806" s="78"/>
      <c r="I806" s="241"/>
      <c r="J806" s="183"/>
      <c r="K806" s="242"/>
      <c r="L806" s="243"/>
      <c r="M806" s="244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75" customHeight="1">
      <c r="A807" s="145">
        <v>801590.0</v>
      </c>
      <c r="B807" s="146" t="s">
        <v>885</v>
      </c>
      <c r="C807" s="103" t="s">
        <v>39</v>
      </c>
      <c r="D807" s="118" t="s">
        <v>886</v>
      </c>
      <c r="E807" s="104">
        <v>6.0</v>
      </c>
      <c r="F807" s="104">
        <v>1.0</v>
      </c>
      <c r="G807" s="103" t="s">
        <v>26</v>
      </c>
      <c r="H807" s="176">
        <v>1.0</v>
      </c>
      <c r="I807" s="288">
        <v>0.0</v>
      </c>
      <c r="J807" s="271"/>
      <c r="K807" s="272">
        <v>0.0</v>
      </c>
      <c r="L807" s="91">
        <f t="shared" ref="L807:L808" si="363">I807*K807</f>
        <v>0</v>
      </c>
      <c r="M807" s="92">
        <f t="shared" ref="M807:M808" si="364">K807/F807</f>
        <v>0</v>
      </c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0" customHeight="1">
      <c r="A808" s="160" t="s">
        <v>79</v>
      </c>
      <c r="B808" s="115" t="s">
        <v>887</v>
      </c>
      <c r="C808" s="62" t="s">
        <v>888</v>
      </c>
      <c r="D808" s="64">
        <v>789.0</v>
      </c>
      <c r="E808" s="64">
        <v>1.0</v>
      </c>
      <c r="F808" s="188">
        <v>1.0</v>
      </c>
      <c r="G808" s="62" t="s">
        <v>26</v>
      </c>
      <c r="H808" s="133"/>
      <c r="I808" s="289">
        <f>$H$807*$F$807/F808</f>
        <v>1</v>
      </c>
      <c r="J808" s="229"/>
      <c r="K808" s="230">
        <v>0.0</v>
      </c>
      <c r="L808" s="69">
        <f t="shared" si="363"/>
        <v>0</v>
      </c>
      <c r="M808" s="70">
        <f t="shared" si="364"/>
        <v>0</v>
      </c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75" customHeight="1">
      <c r="A809" s="160" t="s">
        <v>889</v>
      </c>
      <c r="B809" s="115"/>
      <c r="C809" s="179"/>
      <c r="D809" s="290"/>
      <c r="E809" s="62"/>
      <c r="F809" s="62"/>
      <c r="G809" s="132"/>
      <c r="H809" s="93"/>
      <c r="I809" s="228"/>
      <c r="J809" s="62"/>
      <c r="K809" s="251"/>
      <c r="L809" s="247"/>
      <c r="M809" s="252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75" customHeight="1">
      <c r="A810" s="71"/>
      <c r="B810" s="291"/>
      <c r="C810" s="73"/>
      <c r="D810" s="74"/>
      <c r="E810" s="75"/>
      <c r="F810" s="76"/>
      <c r="G810" s="204"/>
      <c r="H810" s="78"/>
      <c r="I810" s="241"/>
      <c r="J810" s="183"/>
      <c r="K810" s="242"/>
      <c r="L810" s="243"/>
      <c r="M810" s="244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75" customHeight="1">
      <c r="A811" s="145">
        <v>801600.0</v>
      </c>
      <c r="B811" s="292" t="s">
        <v>890</v>
      </c>
      <c r="C811" s="103" t="s">
        <v>39</v>
      </c>
      <c r="D811" s="147" t="s">
        <v>891</v>
      </c>
      <c r="E811" s="104">
        <v>6.0</v>
      </c>
      <c r="F811" s="104">
        <v>1.0</v>
      </c>
      <c r="G811" s="103" t="s">
        <v>26</v>
      </c>
      <c r="H811" s="87">
        <v>0.0</v>
      </c>
      <c r="I811" s="261">
        <f>$H$811*$F$811/F811</f>
        <v>0</v>
      </c>
      <c r="J811" s="262"/>
      <c r="K811" s="263">
        <v>0.0</v>
      </c>
      <c r="L811" s="94">
        <f>I811*K811</f>
        <v>0</v>
      </c>
      <c r="M811" s="95">
        <f>K811/F811</f>
        <v>0</v>
      </c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75" customHeight="1">
      <c r="A812" s="61"/>
      <c r="B812" s="115" t="s">
        <v>892</v>
      </c>
      <c r="C812" s="62"/>
      <c r="D812" s="293"/>
      <c r="E812" s="64"/>
      <c r="F812" s="188"/>
      <c r="G812" s="62"/>
      <c r="H812" s="133"/>
      <c r="I812" s="289"/>
      <c r="J812" s="62"/>
      <c r="K812" s="251"/>
      <c r="L812" s="69"/>
      <c r="M812" s="70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75" customHeight="1">
      <c r="A813" s="61"/>
      <c r="B813" s="115"/>
      <c r="C813" s="179"/>
      <c r="D813" s="290"/>
      <c r="E813" s="62"/>
      <c r="F813" s="62"/>
      <c r="G813" s="99"/>
      <c r="H813" s="93"/>
      <c r="I813" s="228"/>
      <c r="J813" s="62"/>
      <c r="K813" s="251"/>
      <c r="L813" s="247"/>
      <c r="M813" s="252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75" customHeight="1">
      <c r="A814" s="71"/>
      <c r="B814" s="291"/>
      <c r="C814" s="73"/>
      <c r="D814" s="74"/>
      <c r="E814" s="75"/>
      <c r="F814" s="76"/>
      <c r="G814" s="204"/>
      <c r="H814" s="78"/>
      <c r="I814" s="245"/>
      <c r="J814" s="116"/>
      <c r="K814" s="246"/>
      <c r="L814" s="247"/>
      <c r="M814" s="244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75" customHeight="1">
      <c r="A815" s="51">
        <v>801610.0</v>
      </c>
      <c r="B815" s="52" t="s">
        <v>893</v>
      </c>
      <c r="C815" s="53" t="s">
        <v>39</v>
      </c>
      <c r="D815" s="98" t="s">
        <v>894</v>
      </c>
      <c r="E815" s="54">
        <v>2.0</v>
      </c>
      <c r="F815" s="54">
        <v>1.0</v>
      </c>
      <c r="G815" s="53" t="s">
        <v>26</v>
      </c>
      <c r="H815" s="55">
        <v>0.0</v>
      </c>
      <c r="I815" s="234">
        <f t="shared" ref="I815:I816" si="365">$H$815*$F$815/F815</f>
        <v>0</v>
      </c>
      <c r="J815" s="235"/>
      <c r="K815" s="236">
        <v>0.0</v>
      </c>
      <c r="L815" s="91">
        <f t="shared" ref="L815:L816" si="366">I815*K815</f>
        <v>0</v>
      </c>
      <c r="M815" s="92">
        <f t="shared" ref="M815:M816" si="367">K815/F815</f>
        <v>0</v>
      </c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75" customHeight="1">
      <c r="A816" s="61"/>
      <c r="B816" s="62" t="s">
        <v>895</v>
      </c>
      <c r="C816" s="99" t="s">
        <v>136</v>
      </c>
      <c r="D816" s="63" t="s">
        <v>896</v>
      </c>
      <c r="E816" s="64">
        <v>1.0</v>
      </c>
      <c r="F816" s="64">
        <v>1.0</v>
      </c>
      <c r="G816" s="65" t="s">
        <v>26</v>
      </c>
      <c r="H816" s="138"/>
      <c r="I816" s="228">
        <f t="shared" si="365"/>
        <v>0</v>
      </c>
      <c r="J816" s="273"/>
      <c r="K816" s="230">
        <v>0.0</v>
      </c>
      <c r="L816" s="94">
        <f t="shared" si="366"/>
        <v>0</v>
      </c>
      <c r="M816" s="95">
        <f t="shared" si="367"/>
        <v>0</v>
      </c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75" customHeight="1">
      <c r="A817" s="61"/>
      <c r="B817" s="62" t="s">
        <v>897</v>
      </c>
      <c r="C817" s="99"/>
      <c r="D817" s="63"/>
      <c r="E817" s="64"/>
      <c r="F817" s="64"/>
      <c r="G817" s="65"/>
      <c r="H817" s="93"/>
      <c r="I817" s="256"/>
      <c r="J817" s="62"/>
      <c r="K817" s="251"/>
      <c r="L817" s="247"/>
      <c r="M817" s="252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75" customHeight="1">
      <c r="A818" s="61"/>
      <c r="B818" s="62"/>
      <c r="C818" s="99"/>
      <c r="D818" s="63"/>
      <c r="E818" s="64"/>
      <c r="F818" s="64"/>
      <c r="G818" s="65"/>
      <c r="H818" s="93"/>
      <c r="I818" s="228"/>
      <c r="J818" s="62"/>
      <c r="K818" s="251"/>
      <c r="L818" s="247"/>
      <c r="M818" s="252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75" customHeight="1">
      <c r="A819" s="71"/>
      <c r="B819" s="183"/>
      <c r="C819" s="142"/>
      <c r="D819" s="184"/>
      <c r="E819" s="144"/>
      <c r="F819" s="144"/>
      <c r="G819" s="73"/>
      <c r="H819" s="78"/>
      <c r="I819" s="241"/>
      <c r="J819" s="183"/>
      <c r="K819" s="242"/>
      <c r="L819" s="243"/>
      <c r="M819" s="244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75" customHeight="1">
      <c r="A820" s="145">
        <v>801620.0</v>
      </c>
      <c r="B820" s="146" t="s">
        <v>898</v>
      </c>
      <c r="C820" s="65" t="s">
        <v>899</v>
      </c>
      <c r="D820" s="118">
        <v>919.0</v>
      </c>
      <c r="E820" s="147">
        <v>2.0</v>
      </c>
      <c r="F820" s="147">
        <v>1.0</v>
      </c>
      <c r="G820" s="65" t="s">
        <v>26</v>
      </c>
      <c r="H820" s="176">
        <v>2.0</v>
      </c>
      <c r="I820" s="294">
        <v>1.0</v>
      </c>
      <c r="J820" s="226"/>
      <c r="K820" s="227">
        <v>0.0</v>
      </c>
      <c r="L820" s="94">
        <f t="shared" ref="L820:L824" si="368">I820*K820</f>
        <v>0</v>
      </c>
      <c r="M820" s="95">
        <f t="shared" ref="M820:M824" si="369">K820/F820</f>
        <v>0</v>
      </c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75" customHeight="1">
      <c r="A821" s="160" t="s">
        <v>79</v>
      </c>
      <c r="B821" s="62" t="s">
        <v>900</v>
      </c>
      <c r="C821" s="99" t="s">
        <v>269</v>
      </c>
      <c r="D821" s="63" t="s">
        <v>901</v>
      </c>
      <c r="E821" s="64">
        <v>1.0</v>
      </c>
      <c r="F821" s="64">
        <v>1.0</v>
      </c>
      <c r="G821" s="65" t="s">
        <v>26</v>
      </c>
      <c r="H821" s="138"/>
      <c r="I821" s="228">
        <f t="shared" ref="I821:I824" si="370">$H$820*$F$820/F821</f>
        <v>2</v>
      </c>
      <c r="J821" s="273"/>
      <c r="K821" s="230">
        <v>0.0</v>
      </c>
      <c r="L821" s="94">
        <f t="shared" si="368"/>
        <v>0</v>
      </c>
      <c r="M821" s="95">
        <f t="shared" si="369"/>
        <v>0</v>
      </c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75" customHeight="1">
      <c r="A822" s="160" t="s">
        <v>540</v>
      </c>
      <c r="B822" s="62"/>
      <c r="C822" s="99" t="s">
        <v>61</v>
      </c>
      <c r="D822" s="63" t="s">
        <v>902</v>
      </c>
      <c r="E822" s="64">
        <v>1.0</v>
      </c>
      <c r="F822" s="64">
        <v>1.0</v>
      </c>
      <c r="G822" s="65" t="s">
        <v>26</v>
      </c>
      <c r="H822" s="126"/>
      <c r="I822" s="228">
        <f t="shared" si="370"/>
        <v>2</v>
      </c>
      <c r="J822" s="273"/>
      <c r="K822" s="230">
        <v>0.0</v>
      </c>
      <c r="L822" s="94">
        <f t="shared" si="368"/>
        <v>0</v>
      </c>
      <c r="M822" s="95">
        <f t="shared" si="369"/>
        <v>0</v>
      </c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75" customHeight="1">
      <c r="A823" s="61"/>
      <c r="B823" s="62"/>
      <c r="C823" s="99" t="s">
        <v>281</v>
      </c>
      <c r="D823" s="63">
        <v>9321.0</v>
      </c>
      <c r="E823" s="64">
        <v>1.0</v>
      </c>
      <c r="F823" s="64">
        <v>1.0</v>
      </c>
      <c r="G823" s="65" t="s">
        <v>26</v>
      </c>
      <c r="H823" s="126"/>
      <c r="I823" s="228">
        <f t="shared" si="370"/>
        <v>2</v>
      </c>
      <c r="J823" s="273"/>
      <c r="K823" s="230">
        <v>0.0</v>
      </c>
      <c r="L823" s="94">
        <f t="shared" si="368"/>
        <v>0</v>
      </c>
      <c r="M823" s="95">
        <f t="shared" si="369"/>
        <v>0</v>
      </c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75" customHeight="1">
      <c r="A824" s="61"/>
      <c r="B824" s="62"/>
      <c r="C824" s="99" t="s">
        <v>52</v>
      </c>
      <c r="D824" s="63" t="s">
        <v>903</v>
      </c>
      <c r="E824" s="64">
        <v>1.0</v>
      </c>
      <c r="F824" s="64">
        <v>1.0</v>
      </c>
      <c r="G824" s="65" t="s">
        <v>26</v>
      </c>
      <c r="H824" s="126"/>
      <c r="I824" s="228">
        <f t="shared" si="370"/>
        <v>2</v>
      </c>
      <c r="J824" s="273"/>
      <c r="K824" s="230">
        <v>0.0</v>
      </c>
      <c r="L824" s="94">
        <f t="shared" si="368"/>
        <v>0</v>
      </c>
      <c r="M824" s="95">
        <f t="shared" si="369"/>
        <v>0</v>
      </c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75" customHeight="1">
      <c r="A825" s="61"/>
      <c r="B825" s="62"/>
      <c r="C825" s="99"/>
      <c r="D825" s="63"/>
      <c r="E825" s="64"/>
      <c r="F825" s="64"/>
      <c r="G825" s="65"/>
      <c r="H825" s="93"/>
      <c r="I825" s="256"/>
      <c r="J825" s="62"/>
      <c r="K825" s="251"/>
      <c r="L825" s="247"/>
      <c r="M825" s="252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75" customHeight="1">
      <c r="A826" s="61"/>
      <c r="B826" s="62"/>
      <c r="C826" s="62"/>
      <c r="D826" s="63"/>
      <c r="E826" s="154"/>
      <c r="F826" s="64"/>
      <c r="G826" s="183"/>
      <c r="H826" s="93"/>
      <c r="I826" s="228"/>
      <c r="J826" s="62"/>
      <c r="K826" s="251"/>
      <c r="L826" s="247"/>
      <c r="M826" s="252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75" customHeight="1">
      <c r="A827" s="51">
        <v>801630.0</v>
      </c>
      <c r="B827" s="52" t="s">
        <v>904</v>
      </c>
      <c r="C827" s="53" t="s">
        <v>905</v>
      </c>
      <c r="D827" s="98" t="s">
        <v>906</v>
      </c>
      <c r="E827" s="54">
        <v>6.0</v>
      </c>
      <c r="F827" s="54">
        <v>1.0</v>
      </c>
      <c r="G827" s="65" t="s">
        <v>26</v>
      </c>
      <c r="H827" s="55">
        <v>0.0</v>
      </c>
      <c r="I827" s="234">
        <f t="shared" ref="I827:I832" si="371">$H$827*$F$827/F827</f>
        <v>0</v>
      </c>
      <c r="J827" s="235"/>
      <c r="K827" s="236">
        <v>0.0</v>
      </c>
      <c r="L827" s="91">
        <f t="shared" ref="L827:L832" si="372">I827*K827</f>
        <v>0</v>
      </c>
      <c r="M827" s="92">
        <f t="shared" ref="M827:M832" si="373">K827/F827</f>
        <v>0</v>
      </c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75" customHeight="1">
      <c r="A828" s="61"/>
      <c r="B828" s="62" t="s">
        <v>907</v>
      </c>
      <c r="C828" s="99" t="s">
        <v>908</v>
      </c>
      <c r="D828" s="63" t="s">
        <v>909</v>
      </c>
      <c r="E828" s="64">
        <v>6.0</v>
      </c>
      <c r="F828" s="64">
        <v>1.0</v>
      </c>
      <c r="G828" s="65" t="s">
        <v>26</v>
      </c>
      <c r="H828" s="138"/>
      <c r="I828" s="228">
        <f t="shared" si="371"/>
        <v>0</v>
      </c>
      <c r="J828" s="273"/>
      <c r="K828" s="230">
        <v>0.0</v>
      </c>
      <c r="L828" s="94">
        <f t="shared" si="372"/>
        <v>0</v>
      </c>
      <c r="M828" s="95">
        <f t="shared" si="373"/>
        <v>0</v>
      </c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75" customHeight="1">
      <c r="A829" s="61"/>
      <c r="B829" s="62" t="s">
        <v>910</v>
      </c>
      <c r="C829" s="99" t="s">
        <v>911</v>
      </c>
      <c r="D829" s="63" t="s">
        <v>912</v>
      </c>
      <c r="E829" s="64">
        <v>12.0</v>
      </c>
      <c r="F829" s="64">
        <v>1.0</v>
      </c>
      <c r="G829" s="65" t="s">
        <v>26</v>
      </c>
      <c r="H829" s="126"/>
      <c r="I829" s="228">
        <f t="shared" si="371"/>
        <v>0</v>
      </c>
      <c r="J829" s="273"/>
      <c r="K829" s="230">
        <v>0.0</v>
      </c>
      <c r="L829" s="94">
        <f t="shared" si="372"/>
        <v>0</v>
      </c>
      <c r="M829" s="95">
        <f t="shared" si="373"/>
        <v>0</v>
      </c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75" customHeight="1">
      <c r="A830" s="61"/>
      <c r="B830" s="62"/>
      <c r="C830" s="99" t="s">
        <v>56</v>
      </c>
      <c r="D830" s="63" t="s">
        <v>913</v>
      </c>
      <c r="E830" s="64">
        <v>12.0</v>
      </c>
      <c r="F830" s="64">
        <v>1.0</v>
      </c>
      <c r="G830" s="65" t="s">
        <v>26</v>
      </c>
      <c r="H830" s="126"/>
      <c r="I830" s="228">
        <f t="shared" si="371"/>
        <v>0</v>
      </c>
      <c r="J830" s="273"/>
      <c r="K830" s="230">
        <v>0.0</v>
      </c>
      <c r="L830" s="94">
        <f t="shared" si="372"/>
        <v>0</v>
      </c>
      <c r="M830" s="95">
        <f t="shared" si="373"/>
        <v>0</v>
      </c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75" customHeight="1">
      <c r="A831" s="61"/>
      <c r="B831" s="62"/>
      <c r="C831" s="99" t="s">
        <v>167</v>
      </c>
      <c r="D831" s="63" t="s">
        <v>914</v>
      </c>
      <c r="E831" s="64">
        <v>72.0</v>
      </c>
      <c r="F831" s="64">
        <v>1.0</v>
      </c>
      <c r="G831" s="65" t="s">
        <v>26</v>
      </c>
      <c r="H831" s="126"/>
      <c r="I831" s="228">
        <f t="shared" si="371"/>
        <v>0</v>
      </c>
      <c r="J831" s="273"/>
      <c r="K831" s="230">
        <v>0.0</v>
      </c>
      <c r="L831" s="94">
        <f t="shared" si="372"/>
        <v>0</v>
      </c>
      <c r="M831" s="95">
        <f t="shared" si="373"/>
        <v>0</v>
      </c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75" customHeight="1">
      <c r="A832" s="61"/>
      <c r="B832" s="62"/>
      <c r="C832" s="62" t="s">
        <v>288</v>
      </c>
      <c r="D832" s="63" t="s">
        <v>915</v>
      </c>
      <c r="E832" s="154" t="s">
        <v>916</v>
      </c>
      <c r="F832" s="64">
        <v>1.0</v>
      </c>
      <c r="G832" s="62" t="s">
        <v>26</v>
      </c>
      <c r="H832" s="126"/>
      <c r="I832" s="228">
        <f t="shared" si="371"/>
        <v>0</v>
      </c>
      <c r="J832" s="273"/>
      <c r="K832" s="230">
        <v>0.0</v>
      </c>
      <c r="L832" s="94">
        <f t="shared" si="372"/>
        <v>0</v>
      </c>
      <c r="M832" s="95">
        <f t="shared" si="373"/>
        <v>0</v>
      </c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75" customHeight="1">
      <c r="A833" s="61"/>
      <c r="B833" s="62"/>
      <c r="C833" s="65"/>
      <c r="D833" s="86"/>
      <c r="E833" s="189"/>
      <c r="F833" s="147"/>
      <c r="G833" s="73"/>
      <c r="H833" s="93"/>
      <c r="I833" s="228"/>
      <c r="J833" s="62"/>
      <c r="K833" s="251"/>
      <c r="L833" s="247"/>
      <c r="M833" s="252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75" customHeight="1">
      <c r="A834" s="51">
        <v>801640.0</v>
      </c>
      <c r="B834" s="52" t="s">
        <v>917</v>
      </c>
      <c r="C834" s="53" t="s">
        <v>905</v>
      </c>
      <c r="D834" s="98" t="s">
        <v>918</v>
      </c>
      <c r="E834" s="54">
        <v>6.0</v>
      </c>
      <c r="F834" s="54">
        <v>1.0</v>
      </c>
      <c r="G834" s="65" t="s">
        <v>26</v>
      </c>
      <c r="H834" s="123">
        <v>1.0</v>
      </c>
      <c r="I834" s="234">
        <f t="shared" ref="I834:I835" si="374">$H$834*$F$834/F834</f>
        <v>1</v>
      </c>
      <c r="J834" s="235"/>
      <c r="K834" s="236">
        <v>0.0</v>
      </c>
      <c r="L834" s="91">
        <f t="shared" ref="L834:L838" si="375">I834*K834</f>
        <v>0</v>
      </c>
      <c r="M834" s="92">
        <f t="shared" ref="M834:M838" si="376">K834/F834</f>
        <v>0</v>
      </c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75" customHeight="1">
      <c r="A835" s="160" t="s">
        <v>79</v>
      </c>
      <c r="B835" s="116" t="s">
        <v>919</v>
      </c>
      <c r="C835" s="117" t="s">
        <v>908</v>
      </c>
      <c r="D835" s="125" t="s">
        <v>920</v>
      </c>
      <c r="E835" s="119">
        <v>6.0</v>
      </c>
      <c r="F835" s="119">
        <v>1.0</v>
      </c>
      <c r="G835" s="65" t="s">
        <v>26</v>
      </c>
      <c r="H835" s="138"/>
      <c r="I835" s="228">
        <f t="shared" si="374"/>
        <v>1</v>
      </c>
      <c r="J835" s="273"/>
      <c r="K835" s="230">
        <v>0.0</v>
      </c>
      <c r="L835" s="94">
        <f t="shared" si="375"/>
        <v>0</v>
      </c>
      <c r="M835" s="95">
        <f t="shared" si="376"/>
        <v>0</v>
      </c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75" customHeight="1">
      <c r="A836" s="124" t="s">
        <v>540</v>
      </c>
      <c r="B836" s="62"/>
      <c r="C836" s="62" t="s">
        <v>921</v>
      </c>
      <c r="D836" s="64">
        <v>5248370.0</v>
      </c>
      <c r="E836" s="64">
        <v>3.0</v>
      </c>
      <c r="F836" s="64">
        <v>1.0</v>
      </c>
      <c r="G836" s="65" t="s">
        <v>26</v>
      </c>
      <c r="H836" s="108"/>
      <c r="I836" s="295">
        <v>2.0</v>
      </c>
      <c r="J836" s="273"/>
      <c r="K836" s="230">
        <v>0.0</v>
      </c>
      <c r="L836" s="94">
        <f t="shared" si="375"/>
        <v>0</v>
      </c>
      <c r="M836" s="95">
        <f t="shared" si="376"/>
        <v>0</v>
      </c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75" customHeight="1">
      <c r="A837" s="101"/>
      <c r="B837" s="62"/>
      <c r="C837" s="62" t="s">
        <v>922</v>
      </c>
      <c r="D837" s="64" t="s">
        <v>923</v>
      </c>
      <c r="E837" s="64">
        <v>36.0</v>
      </c>
      <c r="F837" s="64">
        <v>1.0</v>
      </c>
      <c r="G837" s="65" t="s">
        <v>26</v>
      </c>
      <c r="H837" s="108"/>
      <c r="I837" s="254">
        <v>0.0</v>
      </c>
      <c r="J837" s="273"/>
      <c r="K837" s="230">
        <v>0.0</v>
      </c>
      <c r="L837" s="94">
        <f t="shared" si="375"/>
        <v>0</v>
      </c>
      <c r="M837" s="95">
        <f t="shared" si="376"/>
        <v>0</v>
      </c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75" customHeight="1">
      <c r="A838" s="61"/>
      <c r="B838" s="65"/>
      <c r="C838" s="62" t="s">
        <v>288</v>
      </c>
      <c r="D838" s="63" t="s">
        <v>924</v>
      </c>
      <c r="E838" s="64">
        <v>24.0</v>
      </c>
      <c r="F838" s="64">
        <v>1.0</v>
      </c>
      <c r="G838" s="62" t="s">
        <v>26</v>
      </c>
      <c r="H838" s="93"/>
      <c r="I838" s="254">
        <v>0.0</v>
      </c>
      <c r="J838" s="273"/>
      <c r="K838" s="230">
        <v>0.0</v>
      </c>
      <c r="L838" s="94">
        <f t="shared" si="375"/>
        <v>0</v>
      </c>
      <c r="M838" s="95">
        <f t="shared" si="376"/>
        <v>0</v>
      </c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75" customHeight="1">
      <c r="A839" s="61"/>
      <c r="B839" s="62"/>
      <c r="C839" s="65"/>
      <c r="D839" s="86"/>
      <c r="E839" s="189"/>
      <c r="F839" s="147"/>
      <c r="G839" s="73"/>
      <c r="H839" s="93"/>
      <c r="I839" s="228"/>
      <c r="J839" s="62"/>
      <c r="K839" s="251"/>
      <c r="L839" s="247"/>
      <c r="M839" s="252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75" customHeight="1">
      <c r="A840" s="51">
        <v>801650.0</v>
      </c>
      <c r="B840" s="52" t="s">
        <v>925</v>
      </c>
      <c r="C840" s="53" t="s">
        <v>905</v>
      </c>
      <c r="D840" s="98" t="s">
        <v>926</v>
      </c>
      <c r="E840" s="54">
        <v>12.0</v>
      </c>
      <c r="F840" s="54">
        <v>1.0</v>
      </c>
      <c r="G840" s="65" t="s">
        <v>26</v>
      </c>
      <c r="H840" s="123">
        <v>1.0</v>
      </c>
      <c r="I840" s="296">
        <v>0.0</v>
      </c>
      <c r="J840" s="235"/>
      <c r="K840" s="236">
        <v>0.0</v>
      </c>
      <c r="L840" s="91">
        <f t="shared" ref="L840:L843" si="377">I840*K840</f>
        <v>0</v>
      </c>
      <c r="M840" s="92">
        <f t="shared" ref="M840:M843" si="378">K840/F840</f>
        <v>0</v>
      </c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75" customHeight="1">
      <c r="A841" s="160" t="s">
        <v>79</v>
      </c>
      <c r="B841" s="62" t="s">
        <v>927</v>
      </c>
      <c r="C841" s="99" t="s">
        <v>908</v>
      </c>
      <c r="D841" s="63" t="s">
        <v>928</v>
      </c>
      <c r="E841" s="64">
        <v>6.0</v>
      </c>
      <c r="F841" s="64">
        <v>1.0</v>
      </c>
      <c r="G841" s="65" t="s">
        <v>26</v>
      </c>
      <c r="H841" s="138"/>
      <c r="I841" s="228">
        <f>$H$840*$F$840/F841</f>
        <v>1</v>
      </c>
      <c r="J841" s="273"/>
      <c r="K841" s="230">
        <v>0.0</v>
      </c>
      <c r="L841" s="94">
        <f t="shared" si="377"/>
        <v>0</v>
      </c>
      <c r="M841" s="95">
        <f t="shared" si="378"/>
        <v>0</v>
      </c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0" customHeight="1">
      <c r="A842" s="160" t="s">
        <v>540</v>
      </c>
      <c r="B842" s="62"/>
      <c r="C842" s="99" t="s">
        <v>922</v>
      </c>
      <c r="D842" s="63" t="s">
        <v>929</v>
      </c>
      <c r="E842" s="64">
        <v>36.0</v>
      </c>
      <c r="F842" s="64">
        <v>1.0</v>
      </c>
      <c r="G842" s="65" t="s">
        <v>26</v>
      </c>
      <c r="H842" s="126"/>
      <c r="I842" s="254">
        <v>0.0</v>
      </c>
      <c r="J842" s="273"/>
      <c r="K842" s="230">
        <v>0.0</v>
      </c>
      <c r="L842" s="94">
        <f t="shared" si="377"/>
        <v>0</v>
      </c>
      <c r="M842" s="95">
        <f t="shared" si="378"/>
        <v>0</v>
      </c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0" customHeight="1">
      <c r="A843" s="61"/>
      <c r="B843" s="62"/>
      <c r="C843" s="99" t="s">
        <v>306</v>
      </c>
      <c r="D843" s="63" t="s">
        <v>930</v>
      </c>
      <c r="E843" s="64">
        <v>288.0</v>
      </c>
      <c r="F843" s="64">
        <v>1.0</v>
      </c>
      <c r="G843" s="65" t="s">
        <v>26</v>
      </c>
      <c r="H843" s="126"/>
      <c r="I843" s="254">
        <v>0.0</v>
      </c>
      <c r="J843" s="273"/>
      <c r="K843" s="230">
        <v>0.0</v>
      </c>
      <c r="L843" s="94">
        <f t="shared" si="377"/>
        <v>0</v>
      </c>
      <c r="M843" s="95">
        <f t="shared" si="378"/>
        <v>0</v>
      </c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75" customHeight="1">
      <c r="A844" s="71"/>
      <c r="B844" s="183"/>
      <c r="C844" s="142"/>
      <c r="D844" s="184"/>
      <c r="E844" s="144"/>
      <c r="F844" s="144"/>
      <c r="G844" s="73"/>
      <c r="H844" s="78"/>
      <c r="I844" s="241"/>
      <c r="J844" s="183"/>
      <c r="K844" s="242"/>
      <c r="L844" s="243"/>
      <c r="M844" s="244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75" customHeight="1">
      <c r="A845" s="145">
        <v>801660.0</v>
      </c>
      <c r="B845" s="146" t="s">
        <v>931</v>
      </c>
      <c r="C845" s="65" t="s">
        <v>905</v>
      </c>
      <c r="D845" s="118" t="s">
        <v>932</v>
      </c>
      <c r="E845" s="147">
        <v>6.0</v>
      </c>
      <c r="F845" s="147">
        <v>1.0</v>
      </c>
      <c r="G845" s="65" t="s">
        <v>26</v>
      </c>
      <c r="H845" s="176">
        <v>1.0</v>
      </c>
      <c r="I845" s="295">
        <v>0.0</v>
      </c>
      <c r="J845" s="226"/>
      <c r="K845" s="227">
        <v>0.0</v>
      </c>
      <c r="L845" s="94">
        <f t="shared" ref="L845:L849" si="379">I845*K845</f>
        <v>0</v>
      </c>
      <c r="M845" s="95">
        <f t="shared" ref="M845:M849" si="380">K845/F845</f>
        <v>0</v>
      </c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75" customHeight="1">
      <c r="A846" s="160" t="s">
        <v>79</v>
      </c>
      <c r="B846" s="62" t="s">
        <v>933</v>
      </c>
      <c r="C846" s="117" t="s">
        <v>908</v>
      </c>
      <c r="D846" s="125" t="s">
        <v>934</v>
      </c>
      <c r="E846" s="64">
        <v>6.0</v>
      </c>
      <c r="F846" s="64">
        <v>1.0</v>
      </c>
      <c r="G846" s="65" t="s">
        <v>26</v>
      </c>
      <c r="H846" s="66"/>
      <c r="I846" s="254">
        <v>0.0</v>
      </c>
      <c r="J846" s="229"/>
      <c r="K846" s="230">
        <v>0.0</v>
      </c>
      <c r="L846" s="94">
        <f t="shared" si="379"/>
        <v>0</v>
      </c>
      <c r="M846" s="95">
        <f t="shared" si="380"/>
        <v>0</v>
      </c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75" customHeight="1">
      <c r="A847" s="160" t="s">
        <v>540</v>
      </c>
      <c r="B847" s="115" t="s">
        <v>536</v>
      </c>
      <c r="C847" s="62" t="s">
        <v>921</v>
      </c>
      <c r="D847" s="64">
        <v>5248372.0</v>
      </c>
      <c r="E847" s="63">
        <v>3.0</v>
      </c>
      <c r="F847" s="64">
        <v>1.0</v>
      </c>
      <c r="G847" s="65" t="s">
        <v>26</v>
      </c>
      <c r="H847" s="93"/>
      <c r="I847" s="228">
        <f>$H$845*$F$845/F847</f>
        <v>1</v>
      </c>
      <c r="J847" s="229"/>
      <c r="K847" s="230">
        <v>0.0</v>
      </c>
      <c r="L847" s="94">
        <f t="shared" si="379"/>
        <v>0</v>
      </c>
      <c r="M847" s="95">
        <f t="shared" si="380"/>
        <v>0</v>
      </c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0" customHeight="1">
      <c r="A848" s="61"/>
      <c r="B848" s="62"/>
      <c r="C848" s="99" t="s">
        <v>922</v>
      </c>
      <c r="D848" s="86" t="s">
        <v>935</v>
      </c>
      <c r="E848" s="64">
        <v>36.0</v>
      </c>
      <c r="F848" s="64">
        <v>1.0</v>
      </c>
      <c r="G848" s="65" t="s">
        <v>26</v>
      </c>
      <c r="H848" s="93"/>
      <c r="I848" s="254">
        <v>0.0</v>
      </c>
      <c r="J848" s="229"/>
      <c r="K848" s="230">
        <v>0.0</v>
      </c>
      <c r="L848" s="94">
        <f t="shared" si="379"/>
        <v>0</v>
      </c>
      <c r="M848" s="95">
        <f t="shared" si="380"/>
        <v>0</v>
      </c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0" customHeight="1">
      <c r="A849" s="61"/>
      <c r="B849" s="62"/>
      <c r="C849" s="99" t="s">
        <v>306</v>
      </c>
      <c r="D849" s="63" t="s">
        <v>936</v>
      </c>
      <c r="E849" s="64">
        <v>288.0</v>
      </c>
      <c r="F849" s="64">
        <v>1.0</v>
      </c>
      <c r="G849" s="65" t="s">
        <v>26</v>
      </c>
      <c r="H849" s="93"/>
      <c r="I849" s="254">
        <v>0.0</v>
      </c>
      <c r="J849" s="229"/>
      <c r="K849" s="230">
        <v>0.0</v>
      </c>
      <c r="L849" s="94">
        <f t="shared" si="379"/>
        <v>0</v>
      </c>
      <c r="M849" s="95">
        <f t="shared" si="380"/>
        <v>0</v>
      </c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75" customHeight="1">
      <c r="A850" s="71"/>
      <c r="B850" s="183"/>
      <c r="C850" s="183"/>
      <c r="D850" s="184"/>
      <c r="E850" s="255"/>
      <c r="F850" s="144"/>
      <c r="G850" s="183"/>
      <c r="H850" s="78"/>
      <c r="I850" s="241"/>
      <c r="J850" s="183"/>
      <c r="K850" s="242"/>
      <c r="L850" s="243"/>
      <c r="M850" s="244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75" customHeight="1">
      <c r="A851" s="145">
        <v>801670.0</v>
      </c>
      <c r="B851" s="146" t="s">
        <v>937</v>
      </c>
      <c r="C851" s="65" t="s">
        <v>612</v>
      </c>
      <c r="D851" s="118" t="s">
        <v>938</v>
      </c>
      <c r="E851" s="147">
        <v>1.0</v>
      </c>
      <c r="F851" s="147">
        <v>1.0</v>
      </c>
      <c r="G851" s="65" t="s">
        <v>26</v>
      </c>
      <c r="H851" s="87">
        <v>0.0</v>
      </c>
      <c r="I851" s="256">
        <f>$H$851*$F$851/F851</f>
        <v>0</v>
      </c>
      <c r="J851" s="226"/>
      <c r="K851" s="227">
        <v>0.0</v>
      </c>
      <c r="L851" s="94">
        <f>I851*K851</f>
        <v>0</v>
      </c>
      <c r="M851" s="95">
        <f>K851/F851</f>
        <v>0</v>
      </c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75" customHeight="1">
      <c r="A852" s="61"/>
      <c r="B852" s="62" t="s">
        <v>939</v>
      </c>
      <c r="C852" s="99"/>
      <c r="D852" s="63"/>
      <c r="E852" s="64"/>
      <c r="F852" s="64"/>
      <c r="G852" s="65"/>
      <c r="H852" s="66"/>
      <c r="I852" s="228"/>
      <c r="J852" s="62"/>
      <c r="K852" s="251"/>
      <c r="L852" s="247"/>
      <c r="M852" s="252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75" customHeight="1">
      <c r="A853" s="61"/>
      <c r="B853" s="186"/>
      <c r="C853" s="99"/>
      <c r="D853" s="63"/>
      <c r="E853" s="64"/>
      <c r="F853" s="64"/>
      <c r="G853" s="65"/>
      <c r="H853" s="93"/>
      <c r="I853" s="228"/>
      <c r="J853" s="62"/>
      <c r="K853" s="251"/>
      <c r="L853" s="247"/>
      <c r="M853" s="252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75" customHeight="1">
      <c r="A854" s="71"/>
      <c r="B854" s="183"/>
      <c r="C854" s="142"/>
      <c r="D854" s="184"/>
      <c r="E854" s="144"/>
      <c r="F854" s="144"/>
      <c r="G854" s="73"/>
      <c r="H854" s="78"/>
      <c r="I854" s="241"/>
      <c r="J854" s="183"/>
      <c r="K854" s="242"/>
      <c r="L854" s="243"/>
      <c r="M854" s="244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75" customHeight="1">
      <c r="A855" s="145">
        <v>801680.0</v>
      </c>
      <c r="B855" s="146" t="s">
        <v>940</v>
      </c>
      <c r="C855" s="103" t="s">
        <v>612</v>
      </c>
      <c r="D855" s="118" t="s">
        <v>941</v>
      </c>
      <c r="E855" s="104">
        <v>1.0</v>
      </c>
      <c r="F855" s="104">
        <v>1.0</v>
      </c>
      <c r="G855" s="65" t="s">
        <v>26</v>
      </c>
      <c r="H855" s="176">
        <v>1.0</v>
      </c>
      <c r="I855" s="280">
        <f t="shared" ref="I855:I858" si="381">$H$855*$F$855/F855</f>
        <v>1</v>
      </c>
      <c r="J855" s="226"/>
      <c r="K855" s="227">
        <v>0.0</v>
      </c>
      <c r="L855" s="94">
        <f t="shared" ref="L855:L858" si="382">I855*K855</f>
        <v>0</v>
      </c>
      <c r="M855" s="95">
        <f t="shared" ref="M855:M858" si="383">K855/F855</f>
        <v>0</v>
      </c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75" customHeight="1">
      <c r="A856" s="160" t="s">
        <v>79</v>
      </c>
      <c r="B856" s="115" t="s">
        <v>942</v>
      </c>
      <c r="C856" s="62" t="s">
        <v>39</v>
      </c>
      <c r="D856" s="64" t="s">
        <v>943</v>
      </c>
      <c r="E856" s="64">
        <v>1.0</v>
      </c>
      <c r="F856" s="64">
        <v>1.0</v>
      </c>
      <c r="G856" s="99" t="s">
        <v>26</v>
      </c>
      <c r="H856" s="138"/>
      <c r="I856" s="228">
        <f t="shared" si="381"/>
        <v>1</v>
      </c>
      <c r="J856" s="229"/>
      <c r="K856" s="230">
        <v>0.0</v>
      </c>
      <c r="L856" s="94">
        <f t="shared" si="382"/>
        <v>0</v>
      </c>
      <c r="M856" s="95">
        <f t="shared" si="383"/>
        <v>0</v>
      </c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75" customHeight="1">
      <c r="A857" s="160" t="s">
        <v>540</v>
      </c>
      <c r="B857" s="115"/>
      <c r="C857" s="62" t="s">
        <v>56</v>
      </c>
      <c r="D857" s="64" t="s">
        <v>944</v>
      </c>
      <c r="E857" s="64">
        <v>1.0</v>
      </c>
      <c r="F857" s="64">
        <v>1.0</v>
      </c>
      <c r="G857" s="99" t="s">
        <v>26</v>
      </c>
      <c r="H857" s="126"/>
      <c r="I857" s="228">
        <f t="shared" si="381"/>
        <v>1</v>
      </c>
      <c r="J857" s="229"/>
      <c r="K857" s="230">
        <v>0.0</v>
      </c>
      <c r="L857" s="94">
        <f t="shared" si="382"/>
        <v>0</v>
      </c>
      <c r="M857" s="95">
        <f t="shared" si="383"/>
        <v>0</v>
      </c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75" customHeight="1">
      <c r="A858" s="61"/>
      <c r="B858" s="62"/>
      <c r="C858" s="99" t="s">
        <v>52</v>
      </c>
      <c r="D858" s="86" t="s">
        <v>945</v>
      </c>
      <c r="E858" s="147">
        <v>12.0</v>
      </c>
      <c r="F858" s="147">
        <v>1.0</v>
      </c>
      <c r="G858" s="65" t="s">
        <v>26</v>
      </c>
      <c r="H858" s="126"/>
      <c r="I858" s="228">
        <f t="shared" si="381"/>
        <v>1</v>
      </c>
      <c r="J858" s="229"/>
      <c r="K858" s="230">
        <v>0.0</v>
      </c>
      <c r="L858" s="94">
        <f t="shared" si="382"/>
        <v>0</v>
      </c>
      <c r="M858" s="95">
        <f t="shared" si="383"/>
        <v>0</v>
      </c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75" customHeight="1">
      <c r="A859" s="61"/>
      <c r="B859" s="62"/>
      <c r="C859" s="99"/>
      <c r="D859" s="63"/>
      <c r="E859" s="64"/>
      <c r="F859" s="64"/>
      <c r="G859" s="65"/>
      <c r="H859" s="93"/>
      <c r="I859" s="256"/>
      <c r="J859" s="65"/>
      <c r="K859" s="257"/>
      <c r="L859" s="258"/>
      <c r="M859" s="259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75" customHeight="1">
      <c r="A860" s="61"/>
      <c r="B860" s="62"/>
      <c r="C860" s="99"/>
      <c r="D860" s="63"/>
      <c r="E860" s="64"/>
      <c r="F860" s="64"/>
      <c r="G860" s="65"/>
      <c r="H860" s="93"/>
      <c r="I860" s="228"/>
      <c r="J860" s="62"/>
      <c r="K860" s="251"/>
      <c r="L860" s="247"/>
      <c r="M860" s="252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75" customHeight="1">
      <c r="A861" s="51">
        <v>801690.0</v>
      </c>
      <c r="B861" s="52" t="s">
        <v>946</v>
      </c>
      <c r="C861" s="113" t="s">
        <v>947</v>
      </c>
      <c r="D861" s="98" t="s">
        <v>948</v>
      </c>
      <c r="E861" s="114">
        <v>1.0</v>
      </c>
      <c r="F861" s="114">
        <v>1.0</v>
      </c>
      <c r="G861" s="53" t="s">
        <v>26</v>
      </c>
      <c r="H861" s="123">
        <v>1.0</v>
      </c>
      <c r="I861" s="297">
        <f>$H$861*$F$861/F861</f>
        <v>1</v>
      </c>
      <c r="J861" s="235"/>
      <c r="K861" s="236">
        <v>0.0</v>
      </c>
      <c r="L861" s="91">
        <f t="shared" ref="L861:L865" si="384">I861*K861</f>
        <v>0</v>
      </c>
      <c r="M861" s="92">
        <f t="shared" ref="M861:M865" si="385">K861/F861</f>
        <v>0</v>
      </c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75" customHeight="1">
      <c r="A862" s="160" t="s">
        <v>79</v>
      </c>
      <c r="B862" s="115" t="s">
        <v>949</v>
      </c>
      <c r="C862" s="62" t="s">
        <v>950</v>
      </c>
      <c r="D862" s="64" t="s">
        <v>951</v>
      </c>
      <c r="E862" s="64">
        <v>6.0</v>
      </c>
      <c r="F862" s="64">
        <v>1.0</v>
      </c>
      <c r="G862" s="99" t="s">
        <v>26</v>
      </c>
      <c r="H862" s="138"/>
      <c r="I862" s="254">
        <v>0.0</v>
      </c>
      <c r="J862" s="273"/>
      <c r="K862" s="230">
        <v>0.0</v>
      </c>
      <c r="L862" s="94">
        <f t="shared" si="384"/>
        <v>0</v>
      </c>
      <c r="M862" s="95">
        <f t="shared" si="385"/>
        <v>0</v>
      </c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75" customHeight="1">
      <c r="A863" s="160" t="s">
        <v>540</v>
      </c>
      <c r="B863" s="115" t="s">
        <v>952</v>
      </c>
      <c r="C863" s="62" t="s">
        <v>56</v>
      </c>
      <c r="D863" s="64" t="s">
        <v>953</v>
      </c>
      <c r="E863" s="64">
        <v>12.0</v>
      </c>
      <c r="F863" s="64">
        <v>1.0</v>
      </c>
      <c r="G863" s="99" t="s">
        <v>26</v>
      </c>
      <c r="H863" s="126"/>
      <c r="I863" s="254">
        <v>0.0</v>
      </c>
      <c r="J863" s="273"/>
      <c r="K863" s="230">
        <v>0.0</v>
      </c>
      <c r="L863" s="94">
        <f t="shared" si="384"/>
        <v>0</v>
      </c>
      <c r="M863" s="95">
        <f t="shared" si="385"/>
        <v>0</v>
      </c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75" customHeight="1">
      <c r="A864" s="61"/>
      <c r="B864" s="115"/>
      <c r="C864" s="116" t="s">
        <v>52</v>
      </c>
      <c r="D864" s="119" t="s">
        <v>954</v>
      </c>
      <c r="E864" s="119">
        <v>48.0</v>
      </c>
      <c r="F864" s="119">
        <v>1.0</v>
      </c>
      <c r="G864" s="117" t="s">
        <v>26</v>
      </c>
      <c r="H864" s="126"/>
      <c r="I864" s="254">
        <v>0.0</v>
      </c>
      <c r="J864" s="273"/>
      <c r="K864" s="230">
        <v>0.0</v>
      </c>
      <c r="L864" s="94">
        <f t="shared" si="384"/>
        <v>0</v>
      </c>
      <c r="M864" s="95">
        <f t="shared" si="385"/>
        <v>0</v>
      </c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.5" customHeight="1">
      <c r="A865" s="61"/>
      <c r="B865" s="115"/>
      <c r="C865" s="62" t="s">
        <v>288</v>
      </c>
      <c r="D865" s="64" t="s">
        <v>955</v>
      </c>
      <c r="E865" s="64">
        <v>24.0</v>
      </c>
      <c r="F865" s="64">
        <v>1.0</v>
      </c>
      <c r="G865" s="62" t="s">
        <v>26</v>
      </c>
      <c r="H865" s="108"/>
      <c r="I865" s="228">
        <f>$H$861*$F$861/F865</f>
        <v>1</v>
      </c>
      <c r="J865" s="273"/>
      <c r="K865" s="230">
        <v>0.0</v>
      </c>
      <c r="L865" s="94">
        <f t="shared" si="384"/>
        <v>0</v>
      </c>
      <c r="M865" s="95">
        <f t="shared" si="385"/>
        <v>0</v>
      </c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75" customHeight="1">
      <c r="A866" s="61"/>
      <c r="B866" s="62"/>
      <c r="C866" s="117"/>
      <c r="D866" s="118"/>
      <c r="E866" s="104"/>
      <c r="F866" s="147"/>
      <c r="G866" s="65"/>
      <c r="H866" s="93"/>
      <c r="I866" s="228"/>
      <c r="J866" s="62"/>
      <c r="K866" s="251"/>
      <c r="L866" s="247"/>
      <c r="M866" s="252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75" customHeight="1">
      <c r="A867" s="121">
        <v>801700.0</v>
      </c>
      <c r="B867" s="52" t="s">
        <v>956</v>
      </c>
      <c r="C867" s="129" t="s">
        <v>957</v>
      </c>
      <c r="D867" s="130">
        <v>2100.0</v>
      </c>
      <c r="E867" s="114">
        <v>1.0</v>
      </c>
      <c r="F867" s="114">
        <v>1.0</v>
      </c>
      <c r="G867" s="113" t="s">
        <v>26</v>
      </c>
      <c r="H867" s="55">
        <v>0.0</v>
      </c>
      <c r="I867" s="297">
        <f t="shared" ref="I867:I869" si="386">$H$867*$F$867/F867</f>
        <v>0</v>
      </c>
      <c r="J867" s="235"/>
      <c r="K867" s="236">
        <v>0.0</v>
      </c>
      <c r="L867" s="91">
        <f t="shared" ref="L867:L869" si="387">I867*K867</f>
        <v>0</v>
      </c>
      <c r="M867" s="92">
        <f t="shared" ref="M867:M869" si="388">K867/F867</f>
        <v>0</v>
      </c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75" customHeight="1">
      <c r="A868" s="61"/>
      <c r="B868" s="115" t="s">
        <v>958</v>
      </c>
      <c r="C868" s="62" t="s">
        <v>612</v>
      </c>
      <c r="D868" s="64">
        <v>401.0</v>
      </c>
      <c r="E868" s="64">
        <v>1.0</v>
      </c>
      <c r="F868" s="64">
        <v>1.0</v>
      </c>
      <c r="G868" s="62" t="s">
        <v>26</v>
      </c>
      <c r="H868" s="133"/>
      <c r="I868" s="228">
        <f t="shared" si="386"/>
        <v>0</v>
      </c>
      <c r="J868" s="273"/>
      <c r="K868" s="230">
        <v>0.0</v>
      </c>
      <c r="L868" s="94">
        <f t="shared" si="387"/>
        <v>0</v>
      </c>
      <c r="M868" s="95">
        <f t="shared" si="388"/>
        <v>0</v>
      </c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0" customHeight="1">
      <c r="A869" s="61"/>
      <c r="B869" s="115"/>
      <c r="C869" s="62" t="s">
        <v>96</v>
      </c>
      <c r="D869" s="64" t="s">
        <v>959</v>
      </c>
      <c r="E869" s="64">
        <v>1.0</v>
      </c>
      <c r="F869" s="64">
        <v>1.0</v>
      </c>
      <c r="G869" s="62" t="s">
        <v>26</v>
      </c>
      <c r="H869" s="166"/>
      <c r="I869" s="228">
        <f t="shared" si="386"/>
        <v>0</v>
      </c>
      <c r="J869" s="273"/>
      <c r="K869" s="230">
        <v>0.0</v>
      </c>
      <c r="L869" s="94">
        <f t="shared" si="387"/>
        <v>0</v>
      </c>
      <c r="M869" s="95">
        <f t="shared" si="388"/>
        <v>0</v>
      </c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75" customHeight="1">
      <c r="A870" s="61"/>
      <c r="B870" s="115"/>
      <c r="C870" s="62"/>
      <c r="D870" s="64"/>
      <c r="E870" s="64"/>
      <c r="F870" s="64"/>
      <c r="G870" s="62"/>
      <c r="H870" s="166"/>
      <c r="I870" s="228"/>
      <c r="J870" s="62"/>
      <c r="K870" s="251"/>
      <c r="L870" s="247"/>
      <c r="M870" s="252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75" customHeight="1">
      <c r="A871" s="71"/>
      <c r="B871" s="72"/>
      <c r="C871" s="183"/>
      <c r="D871" s="118"/>
      <c r="E871" s="105"/>
      <c r="F871" s="76"/>
      <c r="G871" s="77"/>
      <c r="H871" s="78"/>
      <c r="I871" s="245"/>
      <c r="J871" s="116"/>
      <c r="K871" s="246"/>
      <c r="L871" s="247"/>
      <c r="M871" s="244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75" customHeight="1">
      <c r="A872" s="51">
        <v>801710.0</v>
      </c>
      <c r="B872" s="52" t="s">
        <v>960</v>
      </c>
      <c r="C872" s="65" t="s">
        <v>823</v>
      </c>
      <c r="D872" s="281"/>
      <c r="E872" s="114">
        <v>1.0</v>
      </c>
      <c r="F872" s="114">
        <v>1.0</v>
      </c>
      <c r="G872" s="113" t="s">
        <v>26</v>
      </c>
      <c r="H872" s="123">
        <v>1.0</v>
      </c>
      <c r="I872" s="297">
        <f t="shared" ref="I872:I874" si="389">$H$872*$F$872/F872</f>
        <v>1</v>
      </c>
      <c r="J872" s="235"/>
      <c r="K872" s="236">
        <v>0.0</v>
      </c>
      <c r="L872" s="59">
        <f t="shared" ref="L872:L874" si="390">I872*K872</f>
        <v>0</v>
      </c>
      <c r="M872" s="92">
        <f t="shared" ref="M872:M874" si="391">K872/F872</f>
        <v>0</v>
      </c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75" customHeight="1">
      <c r="A873" s="160" t="s">
        <v>79</v>
      </c>
      <c r="B873" s="115" t="s">
        <v>961</v>
      </c>
      <c r="C873" s="62" t="s">
        <v>962</v>
      </c>
      <c r="D873" s="64">
        <v>35202.0</v>
      </c>
      <c r="E873" s="64">
        <v>1.0</v>
      </c>
      <c r="F873" s="64">
        <v>1.0</v>
      </c>
      <c r="G873" s="62" t="s">
        <v>26</v>
      </c>
      <c r="H873" s="133"/>
      <c r="I873" s="228">
        <f t="shared" si="389"/>
        <v>1</v>
      </c>
      <c r="J873" s="229"/>
      <c r="K873" s="230">
        <v>0.0</v>
      </c>
      <c r="L873" s="69">
        <f t="shared" si="390"/>
        <v>0</v>
      </c>
      <c r="M873" s="298">
        <f t="shared" si="391"/>
        <v>0</v>
      </c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0" customHeight="1">
      <c r="A874" s="160" t="s">
        <v>540</v>
      </c>
      <c r="B874" s="62"/>
      <c r="C874" s="65" t="s">
        <v>963</v>
      </c>
      <c r="D874" s="147" t="s">
        <v>964</v>
      </c>
      <c r="E874" s="147">
        <v>1.0</v>
      </c>
      <c r="F874" s="86">
        <v>1.0</v>
      </c>
      <c r="G874" s="65" t="s">
        <v>26</v>
      </c>
      <c r="H874" s="126"/>
      <c r="I874" s="228">
        <f t="shared" si="389"/>
        <v>1</v>
      </c>
      <c r="J874" s="229"/>
      <c r="K874" s="230">
        <v>0.0</v>
      </c>
      <c r="L874" s="69">
        <f t="shared" si="390"/>
        <v>0</v>
      </c>
      <c r="M874" s="298">
        <f t="shared" si="391"/>
        <v>0</v>
      </c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75" customHeight="1">
      <c r="A875" s="61"/>
      <c r="B875" s="62"/>
      <c r="C875" s="99"/>
      <c r="D875" s="63"/>
      <c r="E875" s="64"/>
      <c r="F875" s="64"/>
      <c r="G875" s="65"/>
      <c r="H875" s="93"/>
      <c r="I875" s="228"/>
      <c r="J875" s="62"/>
      <c r="K875" s="251"/>
      <c r="L875" s="247"/>
      <c r="M875" s="252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75" customHeight="1">
      <c r="A876" s="61"/>
      <c r="B876" s="62"/>
      <c r="C876" s="183"/>
      <c r="D876" s="125"/>
      <c r="E876" s="119"/>
      <c r="F876" s="119"/>
      <c r="G876" s="103"/>
      <c r="H876" s="93"/>
      <c r="I876" s="245"/>
      <c r="J876" s="62"/>
      <c r="K876" s="251"/>
      <c r="L876" s="247"/>
      <c r="M876" s="252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75" customHeight="1">
      <c r="A877" s="51">
        <v>801720.0</v>
      </c>
      <c r="B877" s="173" t="s">
        <v>965</v>
      </c>
      <c r="C877" s="65" t="s">
        <v>823</v>
      </c>
      <c r="D877" s="281"/>
      <c r="E877" s="114">
        <v>1.0</v>
      </c>
      <c r="F877" s="114">
        <v>1.0</v>
      </c>
      <c r="G877" s="113" t="s">
        <v>26</v>
      </c>
      <c r="H877" s="283">
        <v>1.0</v>
      </c>
      <c r="I877" s="297">
        <f t="shared" ref="I877:I880" si="392">$H$877*$F$877/F877</f>
        <v>1</v>
      </c>
      <c r="J877" s="235"/>
      <c r="K877" s="236">
        <v>0.0</v>
      </c>
      <c r="L877" s="91">
        <f t="shared" ref="L877:L880" si="393">I877*K877</f>
        <v>0</v>
      </c>
      <c r="M877" s="92">
        <f t="shared" ref="M877:M880" si="394">K877/F877</f>
        <v>0</v>
      </c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75" customHeight="1">
      <c r="A878" s="160" t="s">
        <v>79</v>
      </c>
      <c r="B878" s="115" t="s">
        <v>966</v>
      </c>
      <c r="C878" s="62" t="s">
        <v>962</v>
      </c>
      <c r="D878" s="64">
        <v>20106.0</v>
      </c>
      <c r="E878" s="64">
        <v>1.0</v>
      </c>
      <c r="F878" s="64">
        <v>1.0</v>
      </c>
      <c r="G878" s="62" t="s">
        <v>26</v>
      </c>
      <c r="H878" s="133"/>
      <c r="I878" s="228">
        <f t="shared" si="392"/>
        <v>1</v>
      </c>
      <c r="J878" s="273"/>
      <c r="K878" s="230">
        <v>0.0</v>
      </c>
      <c r="L878" s="94">
        <f t="shared" si="393"/>
        <v>0</v>
      </c>
      <c r="M878" s="95">
        <f t="shared" si="394"/>
        <v>0</v>
      </c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75" customHeight="1">
      <c r="A879" s="160" t="s">
        <v>540</v>
      </c>
      <c r="B879" s="115" t="s">
        <v>967</v>
      </c>
      <c r="C879" s="62" t="s">
        <v>968</v>
      </c>
      <c r="D879" s="64" t="s">
        <v>969</v>
      </c>
      <c r="E879" s="64">
        <v>1.0</v>
      </c>
      <c r="F879" s="64">
        <v>1.0</v>
      </c>
      <c r="G879" s="62" t="s">
        <v>26</v>
      </c>
      <c r="H879" s="166"/>
      <c r="I879" s="228">
        <f t="shared" si="392"/>
        <v>1</v>
      </c>
      <c r="J879" s="229"/>
      <c r="K879" s="230">
        <v>0.0</v>
      </c>
      <c r="L879" s="94">
        <f t="shared" si="393"/>
        <v>0</v>
      </c>
      <c r="M879" s="95">
        <f t="shared" si="394"/>
        <v>0</v>
      </c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75" customHeight="1">
      <c r="A880" s="61"/>
      <c r="B880" s="115"/>
      <c r="C880" s="62" t="s">
        <v>970</v>
      </c>
      <c r="D880" s="64">
        <v>376.0</v>
      </c>
      <c r="E880" s="64">
        <v>1.0</v>
      </c>
      <c r="F880" s="64">
        <v>1.0</v>
      </c>
      <c r="G880" s="62" t="s">
        <v>26</v>
      </c>
      <c r="H880" s="108"/>
      <c r="I880" s="228">
        <f t="shared" si="392"/>
        <v>1</v>
      </c>
      <c r="J880" s="229"/>
      <c r="K880" s="230">
        <v>0.0</v>
      </c>
      <c r="L880" s="94">
        <f t="shared" si="393"/>
        <v>0</v>
      </c>
      <c r="M880" s="95">
        <f t="shared" si="394"/>
        <v>0</v>
      </c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75" customHeight="1">
      <c r="A881" s="61"/>
      <c r="B881" s="62"/>
      <c r="C881" s="65"/>
      <c r="D881" s="86"/>
      <c r="E881" s="189"/>
      <c r="F881" s="147"/>
      <c r="G881" s="65"/>
      <c r="H881" s="93"/>
      <c r="I881" s="228"/>
      <c r="J881" s="62"/>
      <c r="K881" s="251"/>
      <c r="L881" s="247"/>
      <c r="M881" s="252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75" customHeight="1">
      <c r="A882" s="71"/>
      <c r="B882" s="72"/>
      <c r="C882" s="73"/>
      <c r="D882" s="143"/>
      <c r="E882" s="75"/>
      <c r="F882" s="76"/>
      <c r="G882" s="77"/>
      <c r="H882" s="78"/>
      <c r="I882" s="241"/>
      <c r="J882" s="183"/>
      <c r="K882" s="242"/>
      <c r="L882" s="243"/>
      <c r="M882" s="244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75" customHeight="1">
      <c r="A883" s="145">
        <v>801730.0</v>
      </c>
      <c r="B883" s="146" t="s">
        <v>971</v>
      </c>
      <c r="C883" s="103" t="s">
        <v>301</v>
      </c>
      <c r="D883" s="118" t="s">
        <v>972</v>
      </c>
      <c r="E883" s="104">
        <v>12.0</v>
      </c>
      <c r="F883" s="104">
        <v>1.0</v>
      </c>
      <c r="G883" s="65" t="s">
        <v>26</v>
      </c>
      <c r="H883" s="176">
        <v>0.0</v>
      </c>
      <c r="I883" s="280">
        <f t="shared" ref="I883:I886" si="395">$H$883*$F$883/F883</f>
        <v>0</v>
      </c>
      <c r="J883" s="226"/>
      <c r="K883" s="227">
        <v>0.0</v>
      </c>
      <c r="L883" s="94">
        <f t="shared" ref="L883:L887" si="396">I883*K883</f>
        <v>0</v>
      </c>
      <c r="M883" s="95">
        <f t="shared" ref="M883:M887" si="397">K883/F883</f>
        <v>0</v>
      </c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75" customHeight="1">
      <c r="A884" s="160"/>
      <c r="B884" s="115" t="s">
        <v>973</v>
      </c>
      <c r="C884" s="62" t="s">
        <v>56</v>
      </c>
      <c r="D884" s="64">
        <v>9701.0</v>
      </c>
      <c r="E884" s="64">
        <v>12.0</v>
      </c>
      <c r="F884" s="64">
        <v>1.0</v>
      </c>
      <c r="G884" s="65" t="s">
        <v>26</v>
      </c>
      <c r="H884" s="133"/>
      <c r="I884" s="228">
        <f t="shared" si="395"/>
        <v>0</v>
      </c>
      <c r="J884" s="229"/>
      <c r="K884" s="230">
        <v>0.0</v>
      </c>
      <c r="L884" s="94">
        <f t="shared" si="396"/>
        <v>0</v>
      </c>
      <c r="M884" s="95">
        <f t="shared" si="397"/>
        <v>0</v>
      </c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75" customHeight="1">
      <c r="A885" s="160"/>
      <c r="B885" s="165" t="s">
        <v>536</v>
      </c>
      <c r="C885" s="116" t="s">
        <v>31</v>
      </c>
      <c r="D885" s="119">
        <v>58011.0</v>
      </c>
      <c r="E885" s="119">
        <v>12.0</v>
      </c>
      <c r="F885" s="119">
        <v>1.0</v>
      </c>
      <c r="G885" s="65" t="s">
        <v>26</v>
      </c>
      <c r="H885" s="166"/>
      <c r="I885" s="280">
        <f t="shared" si="395"/>
        <v>0</v>
      </c>
      <c r="J885" s="226"/>
      <c r="K885" s="227">
        <v>0.0</v>
      </c>
      <c r="L885" s="111">
        <f t="shared" si="396"/>
        <v>0</v>
      </c>
      <c r="M885" s="112">
        <f t="shared" si="397"/>
        <v>0</v>
      </c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5.0" customHeight="1">
      <c r="A886" s="178"/>
      <c r="B886" s="179"/>
      <c r="C886" s="62" t="s">
        <v>52</v>
      </c>
      <c r="D886" s="64" t="s">
        <v>974</v>
      </c>
      <c r="E886" s="64">
        <v>12.0</v>
      </c>
      <c r="F886" s="64">
        <v>1.0</v>
      </c>
      <c r="G886" s="65" t="s">
        <v>26</v>
      </c>
      <c r="H886" s="11"/>
      <c r="I886" s="228">
        <f t="shared" si="395"/>
        <v>0</v>
      </c>
      <c r="J886" s="229"/>
      <c r="K886" s="230">
        <v>0.0</v>
      </c>
      <c r="L886" s="69">
        <f t="shared" si="396"/>
        <v>0</v>
      </c>
      <c r="M886" s="70">
        <f t="shared" si="397"/>
        <v>0</v>
      </c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5.0" customHeight="1">
      <c r="A887" s="178"/>
      <c r="B887" s="179"/>
      <c r="C887" s="99" t="s">
        <v>306</v>
      </c>
      <c r="D887" s="63" t="s">
        <v>975</v>
      </c>
      <c r="E887" s="64">
        <v>240.0</v>
      </c>
      <c r="F887" s="64">
        <v>1.0</v>
      </c>
      <c r="G887" s="65" t="s">
        <v>26</v>
      </c>
      <c r="H887" s="11"/>
      <c r="I887" s="254">
        <v>0.0</v>
      </c>
      <c r="J887" s="229"/>
      <c r="K887" s="230">
        <v>0.0</v>
      </c>
      <c r="L887" s="69">
        <f t="shared" si="396"/>
        <v>0</v>
      </c>
      <c r="M887" s="70">
        <f t="shared" si="397"/>
        <v>0</v>
      </c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75" customHeight="1">
      <c r="A888" s="61"/>
      <c r="B888" s="62"/>
      <c r="C888" s="99"/>
      <c r="D888" s="63"/>
      <c r="E888" s="64"/>
      <c r="F888" s="64"/>
      <c r="G888" s="183"/>
      <c r="H888" s="93"/>
      <c r="I888" s="228"/>
      <c r="J888" s="62"/>
      <c r="K888" s="251"/>
      <c r="L888" s="247"/>
      <c r="M888" s="252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0" customHeight="1">
      <c r="A889" s="51">
        <v>801740.0</v>
      </c>
      <c r="B889" s="52" t="s">
        <v>976</v>
      </c>
      <c r="C889" s="113" t="s">
        <v>301</v>
      </c>
      <c r="D889" s="98" t="s">
        <v>977</v>
      </c>
      <c r="E889" s="114">
        <v>12.0</v>
      </c>
      <c r="F889" s="114">
        <v>1.0</v>
      </c>
      <c r="G889" s="65" t="s">
        <v>26</v>
      </c>
      <c r="H889" s="55">
        <v>0.0</v>
      </c>
      <c r="I889" s="297">
        <f t="shared" ref="I889:I893" si="398">$H$889*$F$889/F889</f>
        <v>0</v>
      </c>
      <c r="J889" s="235"/>
      <c r="K889" s="236">
        <v>0.0</v>
      </c>
      <c r="L889" s="91">
        <f t="shared" ref="L889:L893" si="399">I889*K889</f>
        <v>0</v>
      </c>
      <c r="M889" s="92">
        <f t="shared" ref="M889:M893" si="400">K889/F889</f>
        <v>0</v>
      </c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75" customHeight="1">
      <c r="A890" s="160"/>
      <c r="B890" s="115" t="s">
        <v>978</v>
      </c>
      <c r="C890" s="62" t="s">
        <v>56</v>
      </c>
      <c r="D890" s="64">
        <v>9702.0</v>
      </c>
      <c r="E890" s="64">
        <v>12.0</v>
      </c>
      <c r="F890" s="64">
        <v>1.0</v>
      </c>
      <c r="G890" s="65" t="s">
        <v>26</v>
      </c>
      <c r="H890" s="133"/>
      <c r="I890" s="245">
        <f t="shared" si="398"/>
        <v>0</v>
      </c>
      <c r="J890" s="277"/>
      <c r="K890" s="285">
        <v>0.0</v>
      </c>
      <c r="L890" s="111">
        <f t="shared" si="399"/>
        <v>0</v>
      </c>
      <c r="M890" s="112">
        <f t="shared" si="400"/>
        <v>0</v>
      </c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75" customHeight="1">
      <c r="A891" s="61"/>
      <c r="B891" s="165" t="s">
        <v>536</v>
      </c>
      <c r="C891" s="116" t="s">
        <v>31</v>
      </c>
      <c r="D891" s="119">
        <v>58322.0</v>
      </c>
      <c r="E891" s="119">
        <v>12.0</v>
      </c>
      <c r="F891" s="119">
        <v>1.0</v>
      </c>
      <c r="G891" s="65" t="s">
        <v>26</v>
      </c>
      <c r="H891" s="108"/>
      <c r="I891" s="228">
        <f t="shared" si="398"/>
        <v>0</v>
      </c>
      <c r="J891" s="229"/>
      <c r="K891" s="230">
        <v>0.0</v>
      </c>
      <c r="L891" s="69">
        <f t="shared" si="399"/>
        <v>0</v>
      </c>
      <c r="M891" s="70">
        <f t="shared" si="400"/>
        <v>0</v>
      </c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5.0" customHeight="1">
      <c r="A892" s="178"/>
      <c r="B892" s="179"/>
      <c r="C892" s="80" t="s">
        <v>52</v>
      </c>
      <c r="D892" s="299" t="s">
        <v>979</v>
      </c>
      <c r="E892" s="119">
        <v>12.0</v>
      </c>
      <c r="F892" s="119">
        <v>1.0</v>
      </c>
      <c r="G892" s="103" t="s">
        <v>26</v>
      </c>
      <c r="H892" s="11"/>
      <c r="I892" s="228">
        <f t="shared" si="398"/>
        <v>0</v>
      </c>
      <c r="J892" s="229"/>
      <c r="K892" s="230">
        <v>0.0</v>
      </c>
      <c r="L892" s="69">
        <f t="shared" si="399"/>
        <v>0</v>
      </c>
      <c r="M892" s="70">
        <f t="shared" si="400"/>
        <v>0</v>
      </c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5.0" customHeight="1">
      <c r="A893" s="178"/>
      <c r="B893" s="179"/>
      <c r="C893" s="62" t="s">
        <v>306</v>
      </c>
      <c r="D893" s="64" t="s">
        <v>980</v>
      </c>
      <c r="E893" s="64">
        <v>240.0</v>
      </c>
      <c r="F893" s="64">
        <v>1.0</v>
      </c>
      <c r="G893" s="62" t="s">
        <v>26</v>
      </c>
      <c r="H893" s="11"/>
      <c r="I893" s="228">
        <f t="shared" si="398"/>
        <v>0</v>
      </c>
      <c r="J893" s="229"/>
      <c r="K893" s="230">
        <v>0.0</v>
      </c>
      <c r="L893" s="69">
        <f t="shared" si="399"/>
        <v>0</v>
      </c>
      <c r="M893" s="70">
        <f t="shared" si="400"/>
        <v>0</v>
      </c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75" customHeight="1">
      <c r="A894" s="71"/>
      <c r="B894" s="183"/>
      <c r="C894" s="142"/>
      <c r="D894" s="143"/>
      <c r="E894" s="74"/>
      <c r="F894" s="74"/>
      <c r="G894" s="73"/>
      <c r="H894" s="78"/>
      <c r="I894" s="241"/>
      <c r="J894" s="183"/>
      <c r="K894" s="242"/>
      <c r="L894" s="243"/>
      <c r="M894" s="244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75" customHeight="1">
      <c r="A895" s="145">
        <v>801750.0</v>
      </c>
      <c r="B895" s="146" t="s">
        <v>981</v>
      </c>
      <c r="C895" s="103" t="s">
        <v>301</v>
      </c>
      <c r="D895" s="118" t="s">
        <v>982</v>
      </c>
      <c r="E895" s="104">
        <v>12.0</v>
      </c>
      <c r="F895" s="104">
        <v>1.0</v>
      </c>
      <c r="G895" s="65" t="s">
        <v>26</v>
      </c>
      <c r="H895" s="176">
        <v>1.0</v>
      </c>
      <c r="I895" s="280">
        <f t="shared" ref="I895:I898" si="401">$H$895*$F$895/F895</f>
        <v>1</v>
      </c>
      <c r="J895" s="226"/>
      <c r="K895" s="227">
        <v>0.0</v>
      </c>
      <c r="L895" s="94">
        <f t="shared" ref="L895:L899" si="402">I895*K895</f>
        <v>0</v>
      </c>
      <c r="M895" s="95">
        <f t="shared" ref="M895:M899" si="403">K895/F895</f>
        <v>0</v>
      </c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75" customHeight="1">
      <c r="A896" s="160" t="s">
        <v>79</v>
      </c>
      <c r="B896" s="115" t="s">
        <v>983</v>
      </c>
      <c r="C896" s="62" t="s">
        <v>56</v>
      </c>
      <c r="D896" s="64">
        <v>9704.0</v>
      </c>
      <c r="E896" s="64">
        <v>12.0</v>
      </c>
      <c r="F896" s="64">
        <v>1.0</v>
      </c>
      <c r="G896" s="65" t="s">
        <v>26</v>
      </c>
      <c r="H896" s="133"/>
      <c r="I896" s="228">
        <f t="shared" si="401"/>
        <v>1</v>
      </c>
      <c r="J896" s="273"/>
      <c r="K896" s="230">
        <v>0.0</v>
      </c>
      <c r="L896" s="94">
        <f t="shared" si="402"/>
        <v>0</v>
      </c>
      <c r="M896" s="95">
        <f t="shared" si="403"/>
        <v>0</v>
      </c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75" customHeight="1">
      <c r="A897" s="61"/>
      <c r="B897" s="165" t="s">
        <v>536</v>
      </c>
      <c r="C897" s="116" t="s">
        <v>31</v>
      </c>
      <c r="D897" s="119">
        <v>58344.0</v>
      </c>
      <c r="E897" s="119">
        <v>12.0</v>
      </c>
      <c r="F897" s="119">
        <v>1.0</v>
      </c>
      <c r="G897" s="65" t="s">
        <v>26</v>
      </c>
      <c r="H897" s="108"/>
      <c r="I897" s="228">
        <f t="shared" si="401"/>
        <v>1</v>
      </c>
      <c r="J897" s="273"/>
      <c r="K897" s="230">
        <v>0.0</v>
      </c>
      <c r="L897" s="94">
        <f t="shared" si="402"/>
        <v>0</v>
      </c>
      <c r="M897" s="95">
        <f t="shared" si="403"/>
        <v>0</v>
      </c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5.0" customHeight="1">
      <c r="A898" s="178"/>
      <c r="B898" s="179"/>
      <c r="C898" s="80" t="s">
        <v>52</v>
      </c>
      <c r="D898" s="299" t="s">
        <v>984</v>
      </c>
      <c r="E898" s="119">
        <v>12.0</v>
      </c>
      <c r="F898" s="119">
        <v>1.0</v>
      </c>
      <c r="G898" s="103" t="s">
        <v>26</v>
      </c>
      <c r="H898" s="11"/>
      <c r="I898" s="228">
        <f t="shared" si="401"/>
        <v>1</v>
      </c>
      <c r="J898" s="273"/>
      <c r="K898" s="230">
        <v>0.0</v>
      </c>
      <c r="L898" s="94">
        <f t="shared" si="402"/>
        <v>0</v>
      </c>
      <c r="M898" s="95">
        <f t="shared" si="403"/>
        <v>0</v>
      </c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5.0" customHeight="1">
      <c r="A899" s="178"/>
      <c r="B899" s="179"/>
      <c r="C899" s="62" t="s">
        <v>306</v>
      </c>
      <c r="D899" s="64" t="s">
        <v>985</v>
      </c>
      <c r="E899" s="64">
        <v>120.0</v>
      </c>
      <c r="F899" s="64">
        <v>1.0</v>
      </c>
      <c r="G899" s="62" t="s">
        <v>26</v>
      </c>
      <c r="H899" s="11"/>
      <c r="I899" s="254">
        <v>0.0</v>
      </c>
      <c r="J899" s="273"/>
      <c r="K899" s="230">
        <v>0.0</v>
      </c>
      <c r="L899" s="94">
        <f t="shared" si="402"/>
        <v>0</v>
      </c>
      <c r="M899" s="95">
        <f t="shared" si="403"/>
        <v>0</v>
      </c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75" customHeight="1">
      <c r="A900" s="61"/>
      <c r="B900" s="62"/>
      <c r="C900" s="99"/>
      <c r="D900" s="86"/>
      <c r="E900" s="147"/>
      <c r="F900" s="147"/>
      <c r="G900" s="73"/>
      <c r="H900" s="93"/>
      <c r="I900" s="228"/>
      <c r="J900" s="62"/>
      <c r="K900" s="251"/>
      <c r="L900" s="247"/>
      <c r="M900" s="252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75" customHeight="1">
      <c r="A901" s="51">
        <v>801760.0</v>
      </c>
      <c r="B901" s="52" t="s">
        <v>986</v>
      </c>
      <c r="C901" s="113" t="s">
        <v>301</v>
      </c>
      <c r="D901" s="98" t="s">
        <v>987</v>
      </c>
      <c r="E901" s="114">
        <v>12.0</v>
      </c>
      <c r="F901" s="114">
        <v>1.0</v>
      </c>
      <c r="G901" s="65" t="s">
        <v>26</v>
      </c>
      <c r="H901" s="123">
        <v>1.0</v>
      </c>
      <c r="I901" s="297">
        <f t="shared" ref="I901:I904" si="404">$H$901*$F$901/F901</f>
        <v>1</v>
      </c>
      <c r="J901" s="235"/>
      <c r="K901" s="236">
        <v>0.0</v>
      </c>
      <c r="L901" s="91">
        <f t="shared" ref="L901:L905" si="405">I901*K901</f>
        <v>0</v>
      </c>
      <c r="M901" s="92">
        <f t="shared" ref="M901:M905" si="406">K901/F901</f>
        <v>0</v>
      </c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75" customHeight="1">
      <c r="A902" s="160" t="s">
        <v>79</v>
      </c>
      <c r="B902" s="115" t="s">
        <v>983</v>
      </c>
      <c r="C902" s="62" t="s">
        <v>56</v>
      </c>
      <c r="D902" s="64">
        <v>9708.0</v>
      </c>
      <c r="E902" s="64">
        <v>12.0</v>
      </c>
      <c r="F902" s="64">
        <v>1.0</v>
      </c>
      <c r="G902" s="65" t="s">
        <v>26</v>
      </c>
      <c r="H902" s="133"/>
      <c r="I902" s="228">
        <f t="shared" si="404"/>
        <v>1</v>
      </c>
      <c r="J902" s="273"/>
      <c r="K902" s="230">
        <v>0.0</v>
      </c>
      <c r="L902" s="94">
        <f t="shared" si="405"/>
        <v>0</v>
      </c>
      <c r="M902" s="95">
        <f t="shared" si="406"/>
        <v>0</v>
      </c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75" customHeight="1">
      <c r="A903" s="61"/>
      <c r="B903" s="165" t="s">
        <v>536</v>
      </c>
      <c r="C903" s="116" t="s">
        <v>31</v>
      </c>
      <c r="D903" s="119">
        <v>58366.0</v>
      </c>
      <c r="E903" s="119">
        <v>12.0</v>
      </c>
      <c r="F903" s="119">
        <v>1.0</v>
      </c>
      <c r="G903" s="65" t="s">
        <v>26</v>
      </c>
      <c r="H903" s="166"/>
      <c r="I903" s="228">
        <f t="shared" si="404"/>
        <v>1</v>
      </c>
      <c r="J903" s="229"/>
      <c r="K903" s="230">
        <v>0.0</v>
      </c>
      <c r="L903" s="94">
        <f t="shared" si="405"/>
        <v>0</v>
      </c>
      <c r="M903" s="95">
        <f t="shared" si="406"/>
        <v>0</v>
      </c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5.0" customHeight="1">
      <c r="A904" s="178"/>
      <c r="B904" s="179"/>
      <c r="C904" s="80" t="s">
        <v>52</v>
      </c>
      <c r="D904" s="299" t="s">
        <v>988</v>
      </c>
      <c r="E904" s="119">
        <v>12.0</v>
      </c>
      <c r="F904" s="119">
        <v>1.0</v>
      </c>
      <c r="G904" s="103" t="s">
        <v>26</v>
      </c>
      <c r="H904" s="11"/>
      <c r="I904" s="228">
        <f t="shared" si="404"/>
        <v>1</v>
      </c>
      <c r="J904" s="229"/>
      <c r="K904" s="230">
        <v>0.0</v>
      </c>
      <c r="L904" s="94">
        <f t="shared" si="405"/>
        <v>0</v>
      </c>
      <c r="M904" s="95">
        <f t="shared" si="406"/>
        <v>0</v>
      </c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5.0" customHeight="1">
      <c r="A905" s="178"/>
      <c r="B905" s="179"/>
      <c r="C905" s="62" t="s">
        <v>306</v>
      </c>
      <c r="D905" s="64" t="s">
        <v>989</v>
      </c>
      <c r="E905" s="64">
        <v>120.0</v>
      </c>
      <c r="F905" s="64">
        <v>1.0</v>
      </c>
      <c r="G905" s="62" t="s">
        <v>26</v>
      </c>
      <c r="H905" s="11"/>
      <c r="I905" s="254">
        <v>0.0</v>
      </c>
      <c r="J905" s="229"/>
      <c r="K905" s="230">
        <v>0.0</v>
      </c>
      <c r="L905" s="94">
        <f t="shared" si="405"/>
        <v>0</v>
      </c>
      <c r="M905" s="95">
        <f t="shared" si="406"/>
        <v>0</v>
      </c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75" customHeight="1">
      <c r="A906" s="61"/>
      <c r="B906" s="62"/>
      <c r="C906" s="99"/>
      <c r="D906" s="86"/>
      <c r="E906" s="147"/>
      <c r="F906" s="147"/>
      <c r="G906" s="73"/>
      <c r="H906" s="93"/>
      <c r="I906" s="228"/>
      <c r="J906" s="62"/>
      <c r="K906" s="251"/>
      <c r="L906" s="247"/>
      <c r="M906" s="252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75" customHeight="1">
      <c r="A907" s="51">
        <v>801770.0</v>
      </c>
      <c r="B907" s="52" t="s">
        <v>990</v>
      </c>
      <c r="C907" s="53" t="s">
        <v>269</v>
      </c>
      <c r="D907" s="98" t="s">
        <v>991</v>
      </c>
      <c r="E907" s="54">
        <v>12.0</v>
      </c>
      <c r="F907" s="114">
        <v>1.0</v>
      </c>
      <c r="G907" s="65" t="s">
        <v>26</v>
      </c>
      <c r="H907" s="123">
        <v>0.0</v>
      </c>
      <c r="I907" s="297">
        <f t="shared" ref="I907:I908" si="407">$H$907*$F$907/F907</f>
        <v>0</v>
      </c>
      <c r="J907" s="235"/>
      <c r="K907" s="236">
        <v>0.0</v>
      </c>
      <c r="L907" s="91">
        <f t="shared" ref="L907:L910" si="408">I907*K907</f>
        <v>0</v>
      </c>
      <c r="M907" s="92">
        <f t="shared" ref="M907:M910" si="409">K907/F907</f>
        <v>0</v>
      </c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75" customHeight="1">
      <c r="A908" s="61"/>
      <c r="B908" s="62" t="s">
        <v>992</v>
      </c>
      <c r="C908" s="99" t="s">
        <v>61</v>
      </c>
      <c r="D908" s="63" t="s">
        <v>993</v>
      </c>
      <c r="E908" s="64">
        <v>12.0</v>
      </c>
      <c r="F908" s="188">
        <v>1.0</v>
      </c>
      <c r="G908" s="65" t="s">
        <v>26</v>
      </c>
      <c r="H908" s="133"/>
      <c r="I908" s="228">
        <f t="shared" si="407"/>
        <v>0</v>
      </c>
      <c r="J908" s="273"/>
      <c r="K908" s="230">
        <v>0.0</v>
      </c>
      <c r="L908" s="94">
        <f t="shared" si="408"/>
        <v>0</v>
      </c>
      <c r="M908" s="95">
        <f t="shared" si="409"/>
        <v>0</v>
      </c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75" customHeight="1">
      <c r="A909" s="61"/>
      <c r="B909" s="62"/>
      <c r="C909" s="117" t="s">
        <v>52</v>
      </c>
      <c r="D909" s="125" t="s">
        <v>994</v>
      </c>
      <c r="E909" s="119">
        <v>72.0</v>
      </c>
      <c r="F909" s="119">
        <v>1.0</v>
      </c>
      <c r="G909" s="103" t="s">
        <v>26</v>
      </c>
      <c r="H909" s="126"/>
      <c r="I909" s="254">
        <v>0.0</v>
      </c>
      <c r="J909" s="273"/>
      <c r="K909" s="230">
        <v>0.0</v>
      </c>
      <c r="L909" s="94">
        <f t="shared" si="408"/>
        <v>0</v>
      </c>
      <c r="M909" s="95">
        <f t="shared" si="409"/>
        <v>0</v>
      </c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75" customHeight="1">
      <c r="A910" s="61"/>
      <c r="B910" s="115"/>
      <c r="C910" s="62" t="s">
        <v>306</v>
      </c>
      <c r="D910" s="64" t="s">
        <v>995</v>
      </c>
      <c r="E910" s="64">
        <v>48.0</v>
      </c>
      <c r="F910" s="64">
        <v>1.0</v>
      </c>
      <c r="G910" s="62" t="s">
        <v>26</v>
      </c>
      <c r="H910" s="108"/>
      <c r="I910" s="254">
        <v>0.0</v>
      </c>
      <c r="J910" s="273"/>
      <c r="K910" s="230">
        <v>0.0</v>
      </c>
      <c r="L910" s="94">
        <f t="shared" si="408"/>
        <v>0</v>
      </c>
      <c r="M910" s="95">
        <f t="shared" si="409"/>
        <v>0</v>
      </c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75" customHeight="1">
      <c r="A911" s="61"/>
      <c r="B911" s="62"/>
      <c r="C911" s="99"/>
      <c r="D911" s="86"/>
      <c r="E911" s="147"/>
      <c r="F911" s="147"/>
      <c r="G911" s="65"/>
      <c r="H911" s="93"/>
      <c r="I911" s="228"/>
      <c r="J911" s="62"/>
      <c r="K911" s="251"/>
      <c r="L911" s="247"/>
      <c r="M911" s="252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75" customHeight="1">
      <c r="A912" s="61"/>
      <c r="B912" s="62"/>
      <c r="C912" s="99"/>
      <c r="D912" s="63"/>
      <c r="E912" s="64"/>
      <c r="F912" s="64"/>
      <c r="G912" s="65"/>
      <c r="H912" s="93"/>
      <c r="I912" s="228"/>
      <c r="J912" s="62"/>
      <c r="K912" s="251"/>
      <c r="L912" s="247"/>
      <c r="M912" s="252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75" customHeight="1">
      <c r="A913" s="51">
        <v>801780.0</v>
      </c>
      <c r="B913" s="52" t="s">
        <v>996</v>
      </c>
      <c r="C913" s="53" t="s">
        <v>269</v>
      </c>
      <c r="D913" s="98" t="s">
        <v>997</v>
      </c>
      <c r="E913" s="54">
        <v>1.0</v>
      </c>
      <c r="F913" s="54">
        <v>1.0</v>
      </c>
      <c r="G913" s="53" t="s">
        <v>26</v>
      </c>
      <c r="H913" s="55">
        <v>0.0</v>
      </c>
      <c r="I913" s="297">
        <f t="shared" ref="I913:I916" si="410">$H$913*$F$913/F913</f>
        <v>0</v>
      </c>
      <c r="J913" s="235"/>
      <c r="K913" s="236">
        <v>0.0</v>
      </c>
      <c r="L913" s="91">
        <f t="shared" ref="L913:L916" si="411">I913*K913</f>
        <v>0</v>
      </c>
      <c r="M913" s="92">
        <f t="shared" ref="M913:M916" si="412">K913/F913</f>
        <v>0</v>
      </c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75" customHeight="1">
      <c r="A914" s="61"/>
      <c r="B914" s="62" t="s">
        <v>992</v>
      </c>
      <c r="C914" s="99" t="s">
        <v>61</v>
      </c>
      <c r="D914" s="63" t="s">
        <v>998</v>
      </c>
      <c r="E914" s="64">
        <v>6.0</v>
      </c>
      <c r="F914" s="64">
        <v>1.0</v>
      </c>
      <c r="G914" s="65" t="s">
        <v>26</v>
      </c>
      <c r="H914" s="138"/>
      <c r="I914" s="228">
        <f t="shared" si="410"/>
        <v>0</v>
      </c>
      <c r="J914" s="273"/>
      <c r="K914" s="230">
        <v>0.0</v>
      </c>
      <c r="L914" s="94">
        <f t="shared" si="411"/>
        <v>0</v>
      </c>
      <c r="M914" s="95">
        <f t="shared" si="412"/>
        <v>0</v>
      </c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75" customHeight="1">
      <c r="A915" s="61"/>
      <c r="B915" s="62"/>
      <c r="C915" s="117" t="s">
        <v>52</v>
      </c>
      <c r="D915" s="125" t="s">
        <v>999</v>
      </c>
      <c r="E915" s="119">
        <v>24.0</v>
      </c>
      <c r="F915" s="119">
        <v>1.0</v>
      </c>
      <c r="G915" s="103" t="s">
        <v>26</v>
      </c>
      <c r="H915" s="126"/>
      <c r="I915" s="228">
        <f t="shared" si="410"/>
        <v>0</v>
      </c>
      <c r="J915" s="273"/>
      <c r="K915" s="230">
        <v>0.0</v>
      </c>
      <c r="L915" s="94">
        <f t="shared" si="411"/>
        <v>0</v>
      </c>
      <c r="M915" s="95">
        <f t="shared" si="412"/>
        <v>0</v>
      </c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75" customHeight="1">
      <c r="A916" s="61"/>
      <c r="B916" s="115"/>
      <c r="C916" s="62" t="s">
        <v>306</v>
      </c>
      <c r="D916" s="64" t="s">
        <v>1000</v>
      </c>
      <c r="E916" s="64">
        <v>6.0</v>
      </c>
      <c r="F916" s="64">
        <v>1.0</v>
      </c>
      <c r="G916" s="62" t="s">
        <v>26</v>
      </c>
      <c r="H916" s="108"/>
      <c r="I916" s="228">
        <f t="shared" si="410"/>
        <v>0</v>
      </c>
      <c r="J916" s="273"/>
      <c r="K916" s="230">
        <v>0.0</v>
      </c>
      <c r="L916" s="94">
        <f t="shared" si="411"/>
        <v>0</v>
      </c>
      <c r="M916" s="95">
        <f t="shared" si="412"/>
        <v>0</v>
      </c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5.0" customHeight="1">
      <c r="A917" s="61"/>
      <c r="B917" s="62"/>
      <c r="C917" s="99"/>
      <c r="D917" s="86"/>
      <c r="E917" s="147"/>
      <c r="F917" s="147"/>
      <c r="G917" s="65"/>
      <c r="H917" s="93"/>
      <c r="I917" s="228"/>
      <c r="J917" s="62"/>
      <c r="K917" s="251"/>
      <c r="L917" s="247"/>
      <c r="M917" s="252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5.0" customHeight="1">
      <c r="A918" s="61"/>
      <c r="B918" s="62"/>
      <c r="C918" s="99"/>
      <c r="D918" s="63"/>
      <c r="E918" s="64"/>
      <c r="F918" s="64"/>
      <c r="G918" s="183"/>
      <c r="H918" s="93"/>
      <c r="I918" s="228"/>
      <c r="J918" s="62"/>
      <c r="K918" s="251"/>
      <c r="L918" s="247"/>
      <c r="M918" s="252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5.0" customHeight="1">
      <c r="A919" s="51">
        <v>801790.0</v>
      </c>
      <c r="B919" s="52" t="s">
        <v>1001</v>
      </c>
      <c r="C919" s="53" t="s">
        <v>269</v>
      </c>
      <c r="D919" s="98" t="s">
        <v>1002</v>
      </c>
      <c r="E919" s="54">
        <v>12.0</v>
      </c>
      <c r="F919" s="54">
        <v>1.0</v>
      </c>
      <c r="G919" s="65" t="s">
        <v>26</v>
      </c>
      <c r="H919" s="55">
        <v>0.0</v>
      </c>
      <c r="I919" s="297">
        <f t="shared" ref="I919:I922" si="413">$H$919*$F$919/F919</f>
        <v>0</v>
      </c>
      <c r="J919" s="235"/>
      <c r="K919" s="236">
        <v>0.0</v>
      </c>
      <c r="L919" s="91">
        <f t="shared" ref="L919:L922" si="414">I919*K919</f>
        <v>0</v>
      </c>
      <c r="M919" s="92">
        <f t="shared" ref="M919:M922" si="415">K919/F919</f>
        <v>0</v>
      </c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5.0" customHeight="1">
      <c r="A920" s="61"/>
      <c r="B920" s="62" t="s">
        <v>992</v>
      </c>
      <c r="C920" s="99" t="s">
        <v>61</v>
      </c>
      <c r="D920" s="63" t="s">
        <v>1003</v>
      </c>
      <c r="E920" s="64">
        <v>6.0</v>
      </c>
      <c r="F920" s="64">
        <v>1.0</v>
      </c>
      <c r="G920" s="65" t="s">
        <v>26</v>
      </c>
      <c r="H920" s="138"/>
      <c r="I920" s="228">
        <f t="shared" si="413"/>
        <v>0</v>
      </c>
      <c r="J920" s="273"/>
      <c r="K920" s="230">
        <v>0.0</v>
      </c>
      <c r="L920" s="94">
        <f t="shared" si="414"/>
        <v>0</v>
      </c>
      <c r="M920" s="95">
        <f t="shared" si="415"/>
        <v>0</v>
      </c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5.0" customHeight="1">
      <c r="A921" s="61"/>
      <c r="B921" s="62"/>
      <c r="C921" s="117" t="s">
        <v>52</v>
      </c>
      <c r="D921" s="125" t="s">
        <v>1004</v>
      </c>
      <c r="E921" s="119">
        <v>72.0</v>
      </c>
      <c r="F921" s="119">
        <v>1.0</v>
      </c>
      <c r="G921" s="103" t="s">
        <v>26</v>
      </c>
      <c r="H921" s="126"/>
      <c r="I921" s="228">
        <f t="shared" si="413"/>
        <v>0</v>
      </c>
      <c r="J921" s="273"/>
      <c r="K921" s="230">
        <v>0.0</v>
      </c>
      <c r="L921" s="94">
        <f t="shared" si="414"/>
        <v>0</v>
      </c>
      <c r="M921" s="95">
        <f t="shared" si="415"/>
        <v>0</v>
      </c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5.0" customHeight="1">
      <c r="A922" s="61"/>
      <c r="B922" s="115"/>
      <c r="C922" s="62" t="s">
        <v>306</v>
      </c>
      <c r="D922" s="64" t="s">
        <v>1005</v>
      </c>
      <c r="E922" s="64">
        <v>48.0</v>
      </c>
      <c r="F922" s="64">
        <v>1.0</v>
      </c>
      <c r="G922" s="62" t="s">
        <v>26</v>
      </c>
      <c r="H922" s="108"/>
      <c r="I922" s="228">
        <f t="shared" si="413"/>
        <v>0</v>
      </c>
      <c r="J922" s="273"/>
      <c r="K922" s="230">
        <v>0.0</v>
      </c>
      <c r="L922" s="94">
        <f t="shared" si="414"/>
        <v>0</v>
      </c>
      <c r="M922" s="95">
        <f t="shared" si="415"/>
        <v>0</v>
      </c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5.0" customHeight="1">
      <c r="A923" s="71"/>
      <c r="B923" s="183"/>
      <c r="C923" s="142"/>
      <c r="D923" s="143"/>
      <c r="E923" s="74"/>
      <c r="F923" s="74"/>
      <c r="G923" s="73"/>
      <c r="H923" s="78"/>
      <c r="I923" s="241"/>
      <c r="J923" s="183"/>
      <c r="K923" s="242"/>
      <c r="L923" s="243"/>
      <c r="M923" s="244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5.0" customHeight="1">
      <c r="A924" s="145">
        <v>801800.0</v>
      </c>
      <c r="B924" s="146" t="s">
        <v>1006</v>
      </c>
      <c r="C924" s="65" t="s">
        <v>269</v>
      </c>
      <c r="D924" s="118" t="s">
        <v>1007</v>
      </c>
      <c r="E924" s="147">
        <v>12.0</v>
      </c>
      <c r="F924" s="147">
        <v>1.0</v>
      </c>
      <c r="G924" s="65" t="s">
        <v>26</v>
      </c>
      <c r="H924" s="87">
        <v>0.0</v>
      </c>
      <c r="I924" s="280">
        <f t="shared" ref="I924:I927" si="416">$H$924*$F$924/F924</f>
        <v>0</v>
      </c>
      <c r="J924" s="226"/>
      <c r="K924" s="227">
        <v>0.0</v>
      </c>
      <c r="L924" s="94">
        <f t="shared" ref="L924:L927" si="417">I924*K924</f>
        <v>0</v>
      </c>
      <c r="M924" s="95">
        <f t="shared" ref="M924:M927" si="418">K924/F924</f>
        <v>0</v>
      </c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5.0" customHeight="1">
      <c r="A925" s="61"/>
      <c r="B925" s="62" t="s">
        <v>992</v>
      </c>
      <c r="C925" s="99" t="s">
        <v>61</v>
      </c>
      <c r="D925" s="63" t="s">
        <v>1008</v>
      </c>
      <c r="E925" s="64">
        <v>6.0</v>
      </c>
      <c r="F925" s="64">
        <v>1.0</v>
      </c>
      <c r="G925" s="65" t="s">
        <v>26</v>
      </c>
      <c r="H925" s="138"/>
      <c r="I925" s="228">
        <f t="shared" si="416"/>
        <v>0</v>
      </c>
      <c r="J925" s="273"/>
      <c r="K925" s="230">
        <v>0.0</v>
      </c>
      <c r="L925" s="94">
        <f t="shared" si="417"/>
        <v>0</v>
      </c>
      <c r="M925" s="95">
        <f t="shared" si="418"/>
        <v>0</v>
      </c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5.0" customHeight="1">
      <c r="A926" s="61"/>
      <c r="B926" s="62"/>
      <c r="C926" s="117" t="s">
        <v>52</v>
      </c>
      <c r="D926" s="125" t="s">
        <v>1009</v>
      </c>
      <c r="E926" s="119">
        <v>36.0</v>
      </c>
      <c r="F926" s="119">
        <v>1.0</v>
      </c>
      <c r="G926" s="103" t="s">
        <v>26</v>
      </c>
      <c r="H926" s="126"/>
      <c r="I926" s="228">
        <f t="shared" si="416"/>
        <v>0</v>
      </c>
      <c r="J926" s="273"/>
      <c r="K926" s="230">
        <v>0.0</v>
      </c>
      <c r="L926" s="94">
        <f t="shared" si="417"/>
        <v>0</v>
      </c>
      <c r="M926" s="95">
        <f t="shared" si="418"/>
        <v>0</v>
      </c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5.0" customHeight="1">
      <c r="A927" s="61"/>
      <c r="B927" s="115"/>
      <c r="C927" s="62" t="s">
        <v>306</v>
      </c>
      <c r="D927" s="64" t="s">
        <v>1010</v>
      </c>
      <c r="E927" s="64">
        <v>36.0</v>
      </c>
      <c r="F927" s="64">
        <v>1.0</v>
      </c>
      <c r="G927" s="62" t="s">
        <v>26</v>
      </c>
      <c r="H927" s="108"/>
      <c r="I927" s="228">
        <f t="shared" si="416"/>
        <v>0</v>
      </c>
      <c r="J927" s="273"/>
      <c r="K927" s="230">
        <v>0.0</v>
      </c>
      <c r="L927" s="94">
        <f t="shared" si="417"/>
        <v>0</v>
      </c>
      <c r="M927" s="95">
        <f t="shared" si="418"/>
        <v>0</v>
      </c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5.0" customHeight="1">
      <c r="A928" s="71"/>
      <c r="B928" s="183"/>
      <c r="C928" s="142"/>
      <c r="D928" s="143"/>
      <c r="E928" s="74"/>
      <c r="F928" s="74"/>
      <c r="G928" s="73"/>
      <c r="H928" s="78"/>
      <c r="I928" s="241"/>
      <c r="J928" s="183"/>
      <c r="K928" s="242"/>
      <c r="L928" s="243"/>
      <c r="M928" s="244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5.0" customHeight="1">
      <c r="A929" s="145">
        <v>801810.0</v>
      </c>
      <c r="B929" s="146" t="s">
        <v>1011</v>
      </c>
      <c r="C929" s="65" t="s">
        <v>301</v>
      </c>
      <c r="D929" s="118">
        <v>746108.0</v>
      </c>
      <c r="E929" s="147">
        <v>48.0</v>
      </c>
      <c r="F929" s="147">
        <v>1.0</v>
      </c>
      <c r="G929" s="65" t="s">
        <v>26</v>
      </c>
      <c r="H929" s="176">
        <v>1.0</v>
      </c>
      <c r="I929" s="300">
        <v>0.0</v>
      </c>
      <c r="J929" s="226"/>
      <c r="K929" s="227">
        <v>0.0</v>
      </c>
      <c r="L929" s="94">
        <f t="shared" ref="L929:L933" si="419">I929*K929</f>
        <v>0</v>
      </c>
      <c r="M929" s="95">
        <f t="shared" ref="M929:M933" si="420">K929/F929</f>
        <v>0</v>
      </c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5.0" customHeight="1">
      <c r="A930" s="160" t="s">
        <v>79</v>
      </c>
      <c r="B930" s="62" t="s">
        <v>1012</v>
      </c>
      <c r="C930" s="99" t="s">
        <v>56</v>
      </c>
      <c r="D930" s="63" t="s">
        <v>1013</v>
      </c>
      <c r="E930" s="64">
        <v>12.0</v>
      </c>
      <c r="F930" s="64">
        <v>1.0</v>
      </c>
      <c r="G930" s="65" t="s">
        <v>26</v>
      </c>
      <c r="H930" s="138"/>
      <c r="I930" s="228">
        <f t="shared" ref="I930:I931" si="421">$H$929*$F$929/F930</f>
        <v>1</v>
      </c>
      <c r="J930" s="273"/>
      <c r="K930" s="230">
        <v>0.0</v>
      </c>
      <c r="L930" s="94">
        <f t="shared" si="419"/>
        <v>0</v>
      </c>
      <c r="M930" s="95">
        <f t="shared" si="420"/>
        <v>0</v>
      </c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5.0" customHeight="1">
      <c r="A931" s="160" t="s">
        <v>1014</v>
      </c>
      <c r="B931" s="62" t="s">
        <v>536</v>
      </c>
      <c r="C931" s="99" t="s">
        <v>31</v>
      </c>
      <c r="D931" s="63">
        <v>47118.0</v>
      </c>
      <c r="E931" s="64">
        <v>12.0</v>
      </c>
      <c r="F931" s="64">
        <v>1.0</v>
      </c>
      <c r="G931" s="65" t="s">
        <v>26</v>
      </c>
      <c r="H931" s="126"/>
      <c r="I931" s="228">
        <f t="shared" si="421"/>
        <v>1</v>
      </c>
      <c r="J931" s="273"/>
      <c r="K931" s="230">
        <v>0.0</v>
      </c>
      <c r="L931" s="94">
        <f t="shared" si="419"/>
        <v>0</v>
      </c>
      <c r="M931" s="95">
        <f t="shared" si="420"/>
        <v>0</v>
      </c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4.25" customHeight="1">
      <c r="A932" s="160" t="s">
        <v>204</v>
      </c>
      <c r="B932" s="62"/>
      <c r="C932" s="117" t="s">
        <v>52</v>
      </c>
      <c r="D932" s="202" t="s">
        <v>1015</v>
      </c>
      <c r="E932" s="119">
        <v>48.0</v>
      </c>
      <c r="F932" s="119">
        <v>1.0</v>
      </c>
      <c r="G932" s="103" t="s">
        <v>26</v>
      </c>
      <c r="H932" s="126"/>
      <c r="I932" s="254">
        <v>0.0</v>
      </c>
      <c r="J932" s="273"/>
      <c r="K932" s="230">
        <v>0.0</v>
      </c>
      <c r="L932" s="94">
        <f t="shared" si="419"/>
        <v>0</v>
      </c>
      <c r="M932" s="95">
        <f t="shared" si="420"/>
        <v>0</v>
      </c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4.25" customHeight="1">
      <c r="A933" s="61"/>
      <c r="B933" s="115"/>
      <c r="C933" s="62" t="s">
        <v>306</v>
      </c>
      <c r="D933" s="64" t="s">
        <v>1016</v>
      </c>
      <c r="E933" s="64">
        <v>288.0</v>
      </c>
      <c r="F933" s="64">
        <v>1.0</v>
      </c>
      <c r="G933" s="62" t="s">
        <v>26</v>
      </c>
      <c r="H933" s="108"/>
      <c r="I933" s="254">
        <v>0.0</v>
      </c>
      <c r="J933" s="273"/>
      <c r="K933" s="230">
        <v>0.0</v>
      </c>
      <c r="L933" s="94">
        <f t="shared" si="419"/>
        <v>0</v>
      </c>
      <c r="M933" s="95">
        <f t="shared" si="420"/>
        <v>0</v>
      </c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5.0" customHeight="1">
      <c r="A934" s="71"/>
      <c r="B934" s="183"/>
      <c r="C934" s="142"/>
      <c r="D934" s="143"/>
      <c r="E934" s="74"/>
      <c r="F934" s="74"/>
      <c r="G934" s="73"/>
      <c r="H934" s="78"/>
      <c r="I934" s="241"/>
      <c r="J934" s="183"/>
      <c r="K934" s="242"/>
      <c r="L934" s="243"/>
      <c r="M934" s="244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5.0" customHeight="1">
      <c r="A935" s="145">
        <v>801820.0</v>
      </c>
      <c r="B935" s="146" t="s">
        <v>1017</v>
      </c>
      <c r="C935" s="65" t="s">
        <v>301</v>
      </c>
      <c r="D935" s="118">
        <v>746106.0</v>
      </c>
      <c r="E935" s="147">
        <v>144.0</v>
      </c>
      <c r="F935" s="147">
        <v>1.0</v>
      </c>
      <c r="G935" s="65" t="s">
        <v>26</v>
      </c>
      <c r="H935" s="176">
        <v>1.0</v>
      </c>
      <c r="I935" s="300">
        <v>0.0</v>
      </c>
      <c r="J935" s="226"/>
      <c r="K935" s="227">
        <v>0.0</v>
      </c>
      <c r="L935" s="94">
        <f t="shared" ref="L935:L939" si="422">I935*K935</f>
        <v>0</v>
      </c>
      <c r="M935" s="95">
        <f t="shared" ref="M935:M939" si="423">K935/F935</f>
        <v>0</v>
      </c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5.0" customHeight="1">
      <c r="A936" s="160" t="s">
        <v>79</v>
      </c>
      <c r="B936" s="62" t="s">
        <v>1018</v>
      </c>
      <c r="C936" s="99" t="s">
        <v>56</v>
      </c>
      <c r="D936" s="63">
        <v>724.0</v>
      </c>
      <c r="E936" s="64">
        <v>12.0</v>
      </c>
      <c r="F936" s="64">
        <v>1.0</v>
      </c>
      <c r="G936" s="65" t="s">
        <v>26</v>
      </c>
      <c r="H936" s="138"/>
      <c r="I936" s="228">
        <f t="shared" ref="I936:I937" si="424">$H$935*$F$935/F936</f>
        <v>1</v>
      </c>
      <c r="J936" s="273"/>
      <c r="K936" s="230">
        <v>0.0</v>
      </c>
      <c r="L936" s="94">
        <f t="shared" si="422"/>
        <v>0</v>
      </c>
      <c r="M936" s="95">
        <f t="shared" si="423"/>
        <v>0</v>
      </c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5.0" customHeight="1">
      <c r="A937" s="160" t="s">
        <v>1019</v>
      </c>
      <c r="B937" s="62"/>
      <c r="C937" s="117" t="s">
        <v>31</v>
      </c>
      <c r="D937" s="63">
        <v>47119.0</v>
      </c>
      <c r="E937" s="64">
        <v>12.0</v>
      </c>
      <c r="F937" s="64">
        <v>1.0</v>
      </c>
      <c r="G937" s="65" t="s">
        <v>26</v>
      </c>
      <c r="H937" s="126"/>
      <c r="I937" s="228">
        <f t="shared" si="424"/>
        <v>1</v>
      </c>
      <c r="J937" s="273"/>
      <c r="K937" s="230">
        <v>0.0</v>
      </c>
      <c r="L937" s="94">
        <f t="shared" si="422"/>
        <v>0</v>
      </c>
      <c r="M937" s="95">
        <f t="shared" si="423"/>
        <v>0</v>
      </c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5.0" customHeight="1">
      <c r="A938" s="160" t="s">
        <v>204</v>
      </c>
      <c r="B938" s="115"/>
      <c r="C938" s="116" t="s">
        <v>52</v>
      </c>
      <c r="D938" s="125" t="s">
        <v>1020</v>
      </c>
      <c r="E938" s="119">
        <v>48.0</v>
      </c>
      <c r="F938" s="119">
        <v>1.0</v>
      </c>
      <c r="G938" s="103" t="s">
        <v>26</v>
      </c>
      <c r="H938" s="126"/>
      <c r="I938" s="254">
        <v>0.0</v>
      </c>
      <c r="J938" s="273"/>
      <c r="K938" s="230">
        <v>0.0</v>
      </c>
      <c r="L938" s="94">
        <f t="shared" si="422"/>
        <v>0</v>
      </c>
      <c r="M938" s="95">
        <f t="shared" si="423"/>
        <v>0</v>
      </c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5.0" customHeight="1">
      <c r="A939" s="61"/>
      <c r="B939" s="115"/>
      <c r="C939" s="62" t="s">
        <v>306</v>
      </c>
      <c r="D939" s="64" t="s">
        <v>1021</v>
      </c>
      <c r="E939" s="64">
        <v>48.0</v>
      </c>
      <c r="F939" s="64">
        <v>1.0</v>
      </c>
      <c r="G939" s="62" t="s">
        <v>26</v>
      </c>
      <c r="H939" s="108"/>
      <c r="I939" s="254">
        <v>0.0</v>
      </c>
      <c r="J939" s="273"/>
      <c r="K939" s="230">
        <v>0.0</v>
      </c>
      <c r="L939" s="94">
        <f t="shared" si="422"/>
        <v>0</v>
      </c>
      <c r="M939" s="95">
        <f t="shared" si="423"/>
        <v>0</v>
      </c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5.0" customHeight="1">
      <c r="A940" s="61"/>
      <c r="B940" s="62"/>
      <c r="C940" s="99"/>
      <c r="D940" s="86"/>
      <c r="E940" s="147"/>
      <c r="F940" s="147"/>
      <c r="G940" s="65"/>
      <c r="H940" s="93"/>
      <c r="I940" s="228"/>
      <c r="J940" s="62"/>
      <c r="K940" s="251"/>
      <c r="L940" s="247"/>
      <c r="M940" s="259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5.0" customHeight="1">
      <c r="A941" s="51">
        <v>801830.0</v>
      </c>
      <c r="B941" s="52" t="s">
        <v>1022</v>
      </c>
      <c r="C941" s="53" t="s">
        <v>61</v>
      </c>
      <c r="D941" s="98" t="s">
        <v>1023</v>
      </c>
      <c r="E941" s="54">
        <v>1.0</v>
      </c>
      <c r="F941" s="54">
        <v>1.0</v>
      </c>
      <c r="G941" s="53" t="s">
        <v>26</v>
      </c>
      <c r="H941" s="123">
        <v>3.0</v>
      </c>
      <c r="I941" s="297">
        <f t="shared" ref="I941:I944" si="425">$H$941*$F$941/F941</f>
        <v>3</v>
      </c>
      <c r="J941" s="235"/>
      <c r="K941" s="236">
        <v>0.0</v>
      </c>
      <c r="L941" s="91">
        <f t="shared" ref="L941:L944" si="426">I941*K941</f>
        <v>0</v>
      </c>
      <c r="M941" s="92">
        <f t="shared" ref="M941:M944" si="427">K941/F941</f>
        <v>0</v>
      </c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5.0" customHeight="1">
      <c r="A942" s="160" t="s">
        <v>79</v>
      </c>
      <c r="B942" s="62" t="s">
        <v>1024</v>
      </c>
      <c r="C942" s="99" t="s">
        <v>281</v>
      </c>
      <c r="D942" s="63" t="s">
        <v>1025</v>
      </c>
      <c r="E942" s="64">
        <v>1.0</v>
      </c>
      <c r="F942" s="64">
        <v>1.0</v>
      </c>
      <c r="G942" s="65" t="s">
        <v>26</v>
      </c>
      <c r="H942" s="138"/>
      <c r="I942" s="228">
        <f t="shared" si="425"/>
        <v>3</v>
      </c>
      <c r="J942" s="273"/>
      <c r="K942" s="230">
        <v>0.0</v>
      </c>
      <c r="L942" s="94">
        <f t="shared" si="426"/>
        <v>0</v>
      </c>
      <c r="M942" s="95">
        <f t="shared" si="427"/>
        <v>0</v>
      </c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5.0" customHeight="1">
      <c r="A943" s="160" t="s">
        <v>889</v>
      </c>
      <c r="B943" s="62" t="s">
        <v>1026</v>
      </c>
      <c r="C943" s="99" t="s">
        <v>136</v>
      </c>
      <c r="D943" s="63" t="s">
        <v>1027</v>
      </c>
      <c r="E943" s="64">
        <v>1.0</v>
      </c>
      <c r="F943" s="64">
        <v>1.0</v>
      </c>
      <c r="G943" s="65" t="s">
        <v>26</v>
      </c>
      <c r="H943" s="126"/>
      <c r="I943" s="228">
        <f t="shared" si="425"/>
        <v>3</v>
      </c>
      <c r="J943" s="273"/>
      <c r="K943" s="230">
        <v>0.0</v>
      </c>
      <c r="L943" s="94">
        <f t="shared" si="426"/>
        <v>0</v>
      </c>
      <c r="M943" s="95">
        <f t="shared" si="427"/>
        <v>0</v>
      </c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5.0" customHeight="1">
      <c r="A944" s="61"/>
      <c r="B944" s="62"/>
      <c r="C944" s="99" t="s">
        <v>52</v>
      </c>
      <c r="D944" s="63" t="s">
        <v>1028</v>
      </c>
      <c r="E944" s="64">
        <v>1.0</v>
      </c>
      <c r="F944" s="64">
        <v>1.0</v>
      </c>
      <c r="G944" s="65" t="s">
        <v>26</v>
      </c>
      <c r="H944" s="126"/>
      <c r="I944" s="228">
        <f t="shared" si="425"/>
        <v>3</v>
      </c>
      <c r="J944" s="273"/>
      <c r="K944" s="230">
        <v>0.0</v>
      </c>
      <c r="L944" s="94">
        <f t="shared" si="426"/>
        <v>0</v>
      </c>
      <c r="M944" s="95">
        <f t="shared" si="427"/>
        <v>0</v>
      </c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5.0" customHeight="1">
      <c r="A945" s="61"/>
      <c r="B945" s="62"/>
      <c r="C945" s="99"/>
      <c r="D945" s="63"/>
      <c r="E945" s="64"/>
      <c r="F945" s="64"/>
      <c r="G945" s="65"/>
      <c r="H945" s="93"/>
      <c r="I945" s="256"/>
      <c r="J945" s="62"/>
      <c r="K945" s="251"/>
      <c r="L945" s="247"/>
      <c r="M945" s="252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5.0" customHeight="1">
      <c r="A946" s="61"/>
      <c r="B946" s="62"/>
      <c r="C946" s="99"/>
      <c r="D946" s="63"/>
      <c r="E946" s="64"/>
      <c r="F946" s="64"/>
      <c r="G946" s="65"/>
      <c r="H946" s="93"/>
      <c r="I946" s="228"/>
      <c r="J946" s="62"/>
      <c r="K946" s="251"/>
      <c r="L946" s="247"/>
      <c r="M946" s="252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5.0" customHeight="1">
      <c r="A947" s="51">
        <v>801840.0</v>
      </c>
      <c r="B947" s="52" t="s">
        <v>1029</v>
      </c>
      <c r="C947" s="53" t="s">
        <v>61</v>
      </c>
      <c r="D947" s="98">
        <v>9690404.0</v>
      </c>
      <c r="E947" s="54">
        <v>1.0</v>
      </c>
      <c r="F947" s="54">
        <v>1.0</v>
      </c>
      <c r="G947" s="53" t="s">
        <v>26</v>
      </c>
      <c r="H947" s="55">
        <v>0.0</v>
      </c>
      <c r="I947" s="297">
        <f t="shared" ref="I947:I948" si="428">$H$947*$F$947/F947</f>
        <v>0</v>
      </c>
      <c r="J947" s="235"/>
      <c r="K947" s="236">
        <v>0.0</v>
      </c>
      <c r="L947" s="91">
        <f t="shared" ref="L947:L948" si="429">I947*K947</f>
        <v>0</v>
      </c>
      <c r="M947" s="92">
        <f t="shared" ref="M947:M948" si="430">K947/F947</f>
        <v>0</v>
      </c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5.0" customHeight="1">
      <c r="A948" s="61"/>
      <c r="B948" s="62" t="s">
        <v>1030</v>
      </c>
      <c r="C948" s="99" t="s">
        <v>136</v>
      </c>
      <c r="D948" s="63">
        <v>1863896.0</v>
      </c>
      <c r="E948" s="64">
        <v>1.0</v>
      </c>
      <c r="F948" s="64">
        <v>1.0</v>
      </c>
      <c r="G948" s="65" t="s">
        <v>26</v>
      </c>
      <c r="H948" s="138"/>
      <c r="I948" s="228">
        <f t="shared" si="428"/>
        <v>0</v>
      </c>
      <c r="J948" s="273"/>
      <c r="K948" s="230">
        <v>0.0</v>
      </c>
      <c r="L948" s="94">
        <f t="shared" si="429"/>
        <v>0</v>
      </c>
      <c r="M948" s="95">
        <f t="shared" si="430"/>
        <v>0</v>
      </c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5.0" customHeight="1">
      <c r="A949" s="61"/>
      <c r="B949" s="62" t="s">
        <v>1031</v>
      </c>
      <c r="C949" s="99"/>
      <c r="D949" s="63"/>
      <c r="E949" s="64"/>
      <c r="F949" s="64"/>
      <c r="G949" s="65"/>
      <c r="H949" s="93"/>
      <c r="I949" s="256"/>
      <c r="J949" s="62"/>
      <c r="K949" s="251"/>
      <c r="L949" s="247"/>
      <c r="M949" s="252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5.0" customHeight="1">
      <c r="A950" s="61"/>
      <c r="B950" s="62"/>
      <c r="C950" s="62"/>
      <c r="D950" s="63"/>
      <c r="E950" s="154"/>
      <c r="F950" s="64"/>
      <c r="G950" s="62"/>
      <c r="H950" s="93"/>
      <c r="I950" s="228"/>
      <c r="J950" s="62"/>
      <c r="K950" s="251"/>
      <c r="L950" s="247"/>
      <c r="M950" s="252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5.0" customHeight="1">
      <c r="A951" s="71"/>
      <c r="B951" s="72"/>
      <c r="C951" s="73"/>
      <c r="D951" s="144"/>
      <c r="E951" s="75"/>
      <c r="F951" s="76"/>
      <c r="G951" s="77"/>
      <c r="H951" s="78"/>
      <c r="I951" s="245"/>
      <c r="J951" s="116"/>
      <c r="K951" s="246"/>
      <c r="L951" s="247"/>
      <c r="M951" s="244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5.0" customHeight="1">
      <c r="A952" s="51">
        <v>801850.0</v>
      </c>
      <c r="B952" s="52" t="s">
        <v>1032</v>
      </c>
      <c r="C952" s="113" t="s">
        <v>301</v>
      </c>
      <c r="D952" s="202">
        <v>5811624.0</v>
      </c>
      <c r="E952" s="114">
        <v>12.0</v>
      </c>
      <c r="F952" s="114">
        <v>1.0</v>
      </c>
      <c r="G952" s="65" t="s">
        <v>26</v>
      </c>
      <c r="H952" s="55">
        <v>0.0</v>
      </c>
      <c r="I952" s="297">
        <f t="shared" ref="I952:I956" si="431">$H$952*$F$952/F952</f>
        <v>0</v>
      </c>
      <c r="J952" s="235"/>
      <c r="K952" s="236">
        <v>0.0</v>
      </c>
      <c r="L952" s="91">
        <f t="shared" ref="L952:L956" si="432">I952*K952</f>
        <v>0</v>
      </c>
      <c r="M952" s="92">
        <f t="shared" ref="M952:M956" si="433">K952/F952</f>
        <v>0</v>
      </c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5.0" customHeight="1">
      <c r="A953" s="61"/>
      <c r="B953" s="115" t="s">
        <v>1033</v>
      </c>
      <c r="C953" s="68" t="s">
        <v>61</v>
      </c>
      <c r="D953" s="180">
        <v>602424.0</v>
      </c>
      <c r="E953" s="64">
        <v>12.0</v>
      </c>
      <c r="F953" s="64">
        <v>1.0</v>
      </c>
      <c r="G953" s="65" t="s">
        <v>26</v>
      </c>
      <c r="H953" s="133"/>
      <c r="I953" s="228">
        <f t="shared" si="431"/>
        <v>0</v>
      </c>
      <c r="J953" s="273"/>
      <c r="K953" s="230">
        <v>0.0</v>
      </c>
      <c r="L953" s="94">
        <f t="shared" si="432"/>
        <v>0</v>
      </c>
      <c r="M953" s="95">
        <f t="shared" si="433"/>
        <v>0</v>
      </c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5.0" customHeight="1">
      <c r="A954" s="61"/>
      <c r="B954" s="115"/>
      <c r="C954" s="62" t="s">
        <v>291</v>
      </c>
      <c r="D954" s="64">
        <v>905525.0</v>
      </c>
      <c r="E954" s="64">
        <v>3.0</v>
      </c>
      <c r="F954" s="64">
        <v>1.0</v>
      </c>
      <c r="G954" s="65" t="s">
        <v>26</v>
      </c>
      <c r="H954" s="108"/>
      <c r="I954" s="228">
        <f t="shared" si="431"/>
        <v>0</v>
      </c>
      <c r="J954" s="273"/>
      <c r="K954" s="230">
        <v>0.0</v>
      </c>
      <c r="L954" s="94">
        <f t="shared" si="432"/>
        <v>0</v>
      </c>
      <c r="M954" s="95">
        <f t="shared" si="433"/>
        <v>0</v>
      </c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5.0" customHeight="1">
      <c r="A955" s="61"/>
      <c r="B955" s="115"/>
      <c r="C955" s="301" t="s">
        <v>52</v>
      </c>
      <c r="D955" s="104" t="s">
        <v>1034</v>
      </c>
      <c r="E955" s="118">
        <v>12.0</v>
      </c>
      <c r="F955" s="104">
        <v>1.0</v>
      </c>
      <c r="G955" s="103" t="s">
        <v>26</v>
      </c>
      <c r="H955" s="126"/>
      <c r="I955" s="228">
        <f t="shared" si="431"/>
        <v>0</v>
      </c>
      <c r="J955" s="273"/>
      <c r="K955" s="230">
        <v>0.0</v>
      </c>
      <c r="L955" s="94">
        <f t="shared" si="432"/>
        <v>0</v>
      </c>
      <c r="M955" s="95">
        <f t="shared" si="433"/>
        <v>0</v>
      </c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5.0" customHeight="1">
      <c r="A956" s="61"/>
      <c r="B956" s="115"/>
      <c r="C956" s="62" t="s">
        <v>306</v>
      </c>
      <c r="D956" s="64" t="s">
        <v>1035</v>
      </c>
      <c r="E956" s="154" t="s">
        <v>363</v>
      </c>
      <c r="F956" s="64">
        <v>1.0</v>
      </c>
      <c r="G956" s="62" t="s">
        <v>26</v>
      </c>
      <c r="H956" s="108"/>
      <c r="I956" s="228">
        <f t="shared" si="431"/>
        <v>0</v>
      </c>
      <c r="J956" s="273"/>
      <c r="K956" s="230">
        <v>0.0</v>
      </c>
      <c r="L956" s="94">
        <f t="shared" si="432"/>
        <v>0</v>
      </c>
      <c r="M956" s="95">
        <f t="shared" si="433"/>
        <v>0</v>
      </c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5.0" customHeight="1">
      <c r="A957" s="61"/>
      <c r="B957" s="62"/>
      <c r="C957" s="65"/>
      <c r="D957" s="86"/>
      <c r="E957" s="189"/>
      <c r="F957" s="147"/>
      <c r="G957" s="65"/>
      <c r="H957" s="93"/>
      <c r="I957" s="228"/>
      <c r="J957" s="62"/>
      <c r="K957" s="251"/>
      <c r="L957" s="247"/>
      <c r="M957" s="252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5.0" customHeight="1">
      <c r="A958" s="71"/>
      <c r="B958" s="72"/>
      <c r="C958" s="73"/>
      <c r="D958" s="144"/>
      <c r="E958" s="75"/>
      <c r="F958" s="76"/>
      <c r="G958" s="77"/>
      <c r="H958" s="78"/>
      <c r="I958" s="241"/>
      <c r="J958" s="183"/>
      <c r="K958" s="242"/>
      <c r="L958" s="243"/>
      <c r="M958" s="244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5.0" customHeight="1">
      <c r="A959" s="145">
        <v>801860.0</v>
      </c>
      <c r="B959" s="146" t="s">
        <v>1036</v>
      </c>
      <c r="C959" s="65" t="s">
        <v>39</v>
      </c>
      <c r="D959" s="118" t="s">
        <v>1037</v>
      </c>
      <c r="E959" s="147">
        <v>1.0</v>
      </c>
      <c r="F959" s="147">
        <v>1.0</v>
      </c>
      <c r="G959" s="65" t="s">
        <v>26</v>
      </c>
      <c r="H959" s="87">
        <v>67.0</v>
      </c>
      <c r="I959" s="280">
        <f t="shared" ref="I959:I960" si="434">$H$959*$F$959/F959</f>
        <v>67</v>
      </c>
      <c r="J959" s="226"/>
      <c r="K959" s="227">
        <v>0.0</v>
      </c>
      <c r="L959" s="94">
        <f t="shared" ref="L959:L960" si="435">I959*K959</f>
        <v>0</v>
      </c>
      <c r="M959" s="95">
        <f t="shared" ref="M959:M960" si="436">K959/F959</f>
        <v>0</v>
      </c>
      <c r="N959" s="11" t="s">
        <v>1038</v>
      </c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5.0" customHeight="1">
      <c r="A960" s="61"/>
      <c r="B960" s="62" t="s">
        <v>1039</v>
      </c>
      <c r="C960" s="99" t="s">
        <v>1040</v>
      </c>
      <c r="D960" s="63">
        <v>6232000.0</v>
      </c>
      <c r="E960" s="64">
        <v>1.0</v>
      </c>
      <c r="F960" s="64">
        <v>1.0</v>
      </c>
      <c r="G960" s="65" t="s">
        <v>26</v>
      </c>
      <c r="H960" s="138"/>
      <c r="I960" s="228">
        <f t="shared" si="434"/>
        <v>67</v>
      </c>
      <c r="J960" s="273"/>
      <c r="K960" s="230">
        <v>0.0</v>
      </c>
      <c r="L960" s="94">
        <f t="shared" si="435"/>
        <v>0</v>
      </c>
      <c r="M960" s="95">
        <f t="shared" si="436"/>
        <v>0</v>
      </c>
      <c r="N960" s="11" t="s">
        <v>1041</v>
      </c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5.0" customHeight="1">
      <c r="A961" s="61"/>
      <c r="B961" s="62"/>
      <c r="C961" s="99"/>
      <c r="D961" s="63"/>
      <c r="E961" s="64"/>
      <c r="F961" s="64"/>
      <c r="G961" s="65"/>
      <c r="H961" s="93"/>
      <c r="I961" s="228"/>
      <c r="J961" s="62"/>
      <c r="K961" s="251"/>
      <c r="L961" s="247"/>
      <c r="M961" s="252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5.0" customHeight="1">
      <c r="A962" s="71"/>
      <c r="B962" s="183"/>
      <c r="C962" s="142"/>
      <c r="D962" s="184"/>
      <c r="E962" s="144"/>
      <c r="F962" s="144"/>
      <c r="G962" s="73"/>
      <c r="H962" s="78"/>
      <c r="I962" s="241"/>
      <c r="J962" s="183"/>
      <c r="K962" s="242"/>
      <c r="L962" s="243"/>
      <c r="M962" s="244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5.0" customHeight="1">
      <c r="A963" s="145">
        <v>801870.0</v>
      </c>
      <c r="B963" s="292" t="s">
        <v>1036</v>
      </c>
      <c r="C963" s="65" t="s">
        <v>301</v>
      </c>
      <c r="D963" s="147">
        <v>57221.0</v>
      </c>
      <c r="E963" s="147">
        <v>1.0</v>
      </c>
      <c r="F963" s="147">
        <v>1.0</v>
      </c>
      <c r="G963" s="65" t="s">
        <v>26</v>
      </c>
      <c r="H963" s="302">
        <v>0.0</v>
      </c>
      <c r="I963" s="280">
        <f t="shared" ref="I963:I967" si="437">$H$963*$F$963/F963</f>
        <v>0</v>
      </c>
      <c r="J963" s="226"/>
      <c r="K963" s="227">
        <v>0.0</v>
      </c>
      <c r="L963" s="94">
        <f t="shared" ref="L963:L967" si="438">I963*K963</f>
        <v>0</v>
      </c>
      <c r="M963" s="95">
        <f t="shared" ref="M963:M967" si="439">K963/F963</f>
        <v>0</v>
      </c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5.0" customHeight="1">
      <c r="A964" s="61"/>
      <c r="B964" s="115" t="s">
        <v>1042</v>
      </c>
      <c r="C964" s="62" t="s">
        <v>1043</v>
      </c>
      <c r="D964" s="64" t="s">
        <v>1044</v>
      </c>
      <c r="E964" s="64">
        <v>12.0</v>
      </c>
      <c r="F964" s="64">
        <v>1.0</v>
      </c>
      <c r="G964" s="62" t="s">
        <v>26</v>
      </c>
      <c r="H964" s="133"/>
      <c r="I964" s="228">
        <f t="shared" si="437"/>
        <v>0</v>
      </c>
      <c r="J964" s="273"/>
      <c r="K964" s="230">
        <v>0.0</v>
      </c>
      <c r="L964" s="94">
        <f t="shared" si="438"/>
        <v>0</v>
      </c>
      <c r="M964" s="95">
        <f t="shared" si="439"/>
        <v>0</v>
      </c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5.0" customHeight="1">
      <c r="A965" s="61"/>
      <c r="B965" s="115" t="s">
        <v>1045</v>
      </c>
      <c r="C965" s="62" t="s">
        <v>1046</v>
      </c>
      <c r="D965" s="64">
        <v>221.0</v>
      </c>
      <c r="E965" s="64">
        <v>24.0</v>
      </c>
      <c r="F965" s="64">
        <v>1.0</v>
      </c>
      <c r="G965" s="62" t="s">
        <v>26</v>
      </c>
      <c r="H965" s="108"/>
      <c r="I965" s="228">
        <f t="shared" si="437"/>
        <v>0</v>
      </c>
      <c r="J965" s="273"/>
      <c r="K965" s="230">
        <v>0.0</v>
      </c>
      <c r="L965" s="94">
        <f t="shared" si="438"/>
        <v>0</v>
      </c>
      <c r="M965" s="95">
        <f t="shared" si="439"/>
        <v>0</v>
      </c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5.0" customHeight="1">
      <c r="A966" s="61"/>
      <c r="B966" s="115"/>
      <c r="C966" s="62" t="s">
        <v>1047</v>
      </c>
      <c r="D966" s="64">
        <v>46798.0</v>
      </c>
      <c r="E966" s="303">
        <v>12.0</v>
      </c>
      <c r="F966" s="64">
        <v>1.0</v>
      </c>
      <c r="G966" s="62" t="s">
        <v>26</v>
      </c>
      <c r="H966" s="108"/>
      <c r="I966" s="228">
        <f t="shared" si="437"/>
        <v>0</v>
      </c>
      <c r="J966" s="273"/>
      <c r="K966" s="230">
        <v>0.0</v>
      </c>
      <c r="L966" s="94">
        <f t="shared" si="438"/>
        <v>0</v>
      </c>
      <c r="M966" s="95">
        <f t="shared" si="439"/>
        <v>0</v>
      </c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5.0" customHeight="1">
      <c r="A967" s="61"/>
      <c r="B967" s="115"/>
      <c r="C967" s="116" t="s">
        <v>1048</v>
      </c>
      <c r="D967" s="119" t="s">
        <v>1049</v>
      </c>
      <c r="E967" s="119">
        <v>72.0</v>
      </c>
      <c r="F967" s="119">
        <v>1.0</v>
      </c>
      <c r="G967" s="62" t="s">
        <v>26</v>
      </c>
      <c r="H967" s="166"/>
      <c r="I967" s="228">
        <f t="shared" si="437"/>
        <v>0</v>
      </c>
      <c r="J967" s="273"/>
      <c r="K967" s="230">
        <v>0.0</v>
      </c>
      <c r="L967" s="94">
        <f t="shared" si="438"/>
        <v>0</v>
      </c>
      <c r="M967" s="95">
        <f t="shared" si="439"/>
        <v>0</v>
      </c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5.0" customHeight="1">
      <c r="A968" s="61"/>
      <c r="B968" s="115"/>
      <c r="C968" s="127"/>
      <c r="D968" s="187"/>
      <c r="E968" s="62"/>
      <c r="F968" s="62"/>
      <c r="G968" s="99"/>
      <c r="H968" s="93"/>
      <c r="I968" s="228"/>
      <c r="J968" s="62"/>
      <c r="K968" s="251"/>
      <c r="L968" s="247"/>
      <c r="M968" s="252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5.0" customHeight="1">
      <c r="A969" s="61"/>
      <c r="B969" s="62"/>
      <c r="C969" s="65"/>
      <c r="D969" s="86"/>
      <c r="E969" s="189"/>
      <c r="F969" s="147"/>
      <c r="G969" s="62"/>
      <c r="H969" s="93"/>
      <c r="I969" s="228"/>
      <c r="J969" s="62"/>
      <c r="K969" s="251"/>
      <c r="L969" s="247"/>
      <c r="M969" s="252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5.0" customHeight="1">
      <c r="A970" s="51">
        <v>801880.0</v>
      </c>
      <c r="B970" s="52" t="s">
        <v>1036</v>
      </c>
      <c r="C970" s="53" t="s">
        <v>1050</v>
      </c>
      <c r="D970" s="98" t="s">
        <v>1051</v>
      </c>
      <c r="E970" s="54">
        <v>1.0</v>
      </c>
      <c r="F970" s="54">
        <v>1.0</v>
      </c>
      <c r="G970" s="53" t="s">
        <v>26</v>
      </c>
      <c r="H970" s="55">
        <v>0.0</v>
      </c>
      <c r="I970" s="297">
        <f>$H$970*$F$970/F970</f>
        <v>0</v>
      </c>
      <c r="J970" s="235"/>
      <c r="K970" s="236">
        <v>0.0</v>
      </c>
      <c r="L970" s="91">
        <f>I970*K970</f>
        <v>0</v>
      </c>
      <c r="M970" s="92">
        <f>K970/F970</f>
        <v>0</v>
      </c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5.0" customHeight="1">
      <c r="A971" s="61"/>
      <c r="B971" s="62" t="s">
        <v>1052</v>
      </c>
      <c r="C971" s="99"/>
      <c r="D971" s="63"/>
      <c r="E971" s="64"/>
      <c r="F971" s="64"/>
      <c r="G971" s="65"/>
      <c r="H971" s="66"/>
      <c r="I971" s="228"/>
      <c r="J971" s="62"/>
      <c r="K971" s="251"/>
      <c r="L971" s="247"/>
      <c r="M971" s="252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5.0" customHeight="1">
      <c r="A972" s="61"/>
      <c r="B972" s="210">
        <v>32006.0</v>
      </c>
      <c r="C972" s="99"/>
      <c r="D972" s="63"/>
      <c r="E972" s="64"/>
      <c r="F972" s="64"/>
      <c r="G972" s="65"/>
      <c r="H972" s="93"/>
      <c r="I972" s="228"/>
      <c r="J972" s="62"/>
      <c r="K972" s="251"/>
      <c r="L972" s="247"/>
      <c r="M972" s="252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5.0" customHeight="1">
      <c r="A973" s="61"/>
      <c r="B973" s="62"/>
      <c r="C973" s="99"/>
      <c r="D973" s="63"/>
      <c r="E973" s="64"/>
      <c r="F973" s="64"/>
      <c r="G973" s="65"/>
      <c r="H973" s="93"/>
      <c r="I973" s="228"/>
      <c r="J973" s="62"/>
      <c r="K973" s="251"/>
      <c r="L973" s="247"/>
      <c r="M973" s="252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5.0" customHeight="1">
      <c r="A974" s="61"/>
      <c r="B974" s="62"/>
      <c r="C974" s="99"/>
      <c r="D974" s="63"/>
      <c r="E974" s="64"/>
      <c r="F974" s="64"/>
      <c r="G974" s="65"/>
      <c r="H974" s="93"/>
      <c r="I974" s="228"/>
      <c r="J974" s="62"/>
      <c r="K974" s="251"/>
      <c r="L974" s="247"/>
      <c r="M974" s="252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5.0" customHeight="1">
      <c r="A975" s="51">
        <v>801890.0</v>
      </c>
      <c r="B975" s="52" t="s">
        <v>1053</v>
      </c>
      <c r="C975" s="53" t="s">
        <v>39</v>
      </c>
      <c r="D975" s="98" t="s">
        <v>1054</v>
      </c>
      <c r="E975" s="54">
        <v>6.0</v>
      </c>
      <c r="F975" s="54">
        <v>1.0</v>
      </c>
      <c r="G975" s="53" t="s">
        <v>26</v>
      </c>
      <c r="H975" s="55">
        <v>0.0</v>
      </c>
      <c r="I975" s="304">
        <f t="shared" ref="I975:I976" si="440">$H$975*$F$975/F975</f>
        <v>0</v>
      </c>
      <c r="J975" s="235"/>
      <c r="K975" s="236">
        <v>0.0</v>
      </c>
      <c r="L975" s="91">
        <f t="shared" ref="L975:L976" si="441">I975*K975</f>
        <v>0</v>
      </c>
      <c r="M975" s="92">
        <f t="shared" ref="M975:M976" si="442">K975/F975</f>
        <v>0</v>
      </c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5.0" customHeight="1">
      <c r="A976" s="61"/>
      <c r="B976" s="62" t="s">
        <v>1055</v>
      </c>
      <c r="C976" s="99" t="s">
        <v>31</v>
      </c>
      <c r="D976" s="63">
        <v>7024.0</v>
      </c>
      <c r="E976" s="64">
        <v>1.0</v>
      </c>
      <c r="F976" s="64">
        <v>1.0</v>
      </c>
      <c r="G976" s="65" t="s">
        <v>26</v>
      </c>
      <c r="H976" s="66"/>
      <c r="I976" s="280">
        <f t="shared" si="440"/>
        <v>0</v>
      </c>
      <c r="J976" s="229"/>
      <c r="K976" s="230">
        <v>0.0</v>
      </c>
      <c r="L976" s="94">
        <f t="shared" si="441"/>
        <v>0</v>
      </c>
      <c r="M976" s="95">
        <f t="shared" si="442"/>
        <v>0</v>
      </c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5.0" customHeight="1">
      <c r="A977" s="61"/>
      <c r="B977" s="62"/>
      <c r="C977" s="99"/>
      <c r="D977" s="63"/>
      <c r="E977" s="64"/>
      <c r="F977" s="64"/>
      <c r="G977" s="65"/>
      <c r="H977" s="93"/>
      <c r="I977" s="228"/>
      <c r="J977" s="62"/>
      <c r="K977" s="251"/>
      <c r="L977" s="247"/>
      <c r="M977" s="252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5.0" customHeight="1">
      <c r="A978" s="61"/>
      <c r="B978" s="62"/>
      <c r="C978" s="99"/>
      <c r="D978" s="63"/>
      <c r="E978" s="64"/>
      <c r="F978" s="64"/>
      <c r="G978" s="65"/>
      <c r="H978" s="93"/>
      <c r="I978" s="228"/>
      <c r="J978" s="62"/>
      <c r="K978" s="251"/>
      <c r="L978" s="247"/>
      <c r="M978" s="252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5.0" customHeight="1">
      <c r="A979" s="61"/>
      <c r="B979" s="62"/>
      <c r="C979" s="99"/>
      <c r="D979" s="63"/>
      <c r="E979" s="64"/>
      <c r="F979" s="64"/>
      <c r="G979" s="65"/>
      <c r="H979" s="93"/>
      <c r="I979" s="228"/>
      <c r="J979" s="62"/>
      <c r="K979" s="251"/>
      <c r="L979" s="247"/>
      <c r="M979" s="252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5.0" customHeight="1">
      <c r="A980" s="51">
        <v>801900.0</v>
      </c>
      <c r="B980" s="52" t="s">
        <v>1056</v>
      </c>
      <c r="C980" s="53" t="s">
        <v>39</v>
      </c>
      <c r="D980" s="98" t="s">
        <v>1057</v>
      </c>
      <c r="E980" s="54">
        <v>6.0</v>
      </c>
      <c r="F980" s="54">
        <v>1.0</v>
      </c>
      <c r="G980" s="53" t="s">
        <v>26</v>
      </c>
      <c r="H980" s="55">
        <v>0.0</v>
      </c>
      <c r="I980" s="304">
        <f t="shared" ref="I980:I981" si="443">$H$980*$F$980/F980</f>
        <v>0</v>
      </c>
      <c r="J980" s="235"/>
      <c r="K980" s="236">
        <v>0.0</v>
      </c>
      <c r="L980" s="91">
        <f t="shared" ref="L980:L981" si="444">I980*K980</f>
        <v>0</v>
      </c>
      <c r="M980" s="92">
        <f t="shared" ref="M980:M981" si="445">K980/F980</f>
        <v>0</v>
      </c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5.0" customHeight="1">
      <c r="A981" s="61"/>
      <c r="B981" s="62" t="s">
        <v>1055</v>
      </c>
      <c r="C981" s="99" t="s">
        <v>31</v>
      </c>
      <c r="D981" s="63">
        <v>7022.0</v>
      </c>
      <c r="E981" s="64">
        <v>1.0</v>
      </c>
      <c r="F981" s="64">
        <v>1.0</v>
      </c>
      <c r="G981" s="65" t="s">
        <v>26</v>
      </c>
      <c r="H981" s="66"/>
      <c r="I981" s="256">
        <f t="shared" si="443"/>
        <v>0</v>
      </c>
      <c r="J981" s="229"/>
      <c r="K981" s="230">
        <v>0.0</v>
      </c>
      <c r="L981" s="94">
        <f t="shared" si="444"/>
        <v>0</v>
      </c>
      <c r="M981" s="95">
        <f t="shared" si="445"/>
        <v>0</v>
      </c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5.0" customHeight="1">
      <c r="A982" s="61"/>
      <c r="B982" s="62"/>
      <c r="C982" s="99"/>
      <c r="D982" s="63"/>
      <c r="E982" s="64"/>
      <c r="F982" s="64"/>
      <c r="G982" s="65"/>
      <c r="H982" s="93"/>
      <c r="I982" s="228"/>
      <c r="J982" s="62"/>
      <c r="K982" s="251"/>
      <c r="L982" s="247"/>
      <c r="M982" s="252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5.0" customHeight="1">
      <c r="A983" s="61"/>
      <c r="B983" s="62"/>
      <c r="C983" s="117"/>
      <c r="D983" s="125"/>
      <c r="E983" s="64"/>
      <c r="F983" s="64"/>
      <c r="G983" s="65"/>
      <c r="H983" s="93"/>
      <c r="I983" s="228"/>
      <c r="J983" s="62"/>
      <c r="K983" s="251"/>
      <c r="L983" s="247"/>
      <c r="M983" s="252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5.0" customHeight="1">
      <c r="A984" s="51">
        <v>801910.0</v>
      </c>
      <c r="B984" s="173" t="s">
        <v>1058</v>
      </c>
      <c r="C984" s="53" t="s">
        <v>301</v>
      </c>
      <c r="D984" s="305">
        <v>19936.0</v>
      </c>
      <c r="E984" s="54">
        <v>12.0</v>
      </c>
      <c r="F984" s="54">
        <v>1.0</v>
      </c>
      <c r="G984" s="53" t="s">
        <v>26</v>
      </c>
      <c r="H984" s="55">
        <v>0.0</v>
      </c>
      <c r="I984" s="297">
        <f t="shared" ref="I984:I987" si="446">$H$984*$F$984/F984</f>
        <v>0</v>
      </c>
      <c r="J984" s="235"/>
      <c r="K984" s="236">
        <v>0.0</v>
      </c>
      <c r="L984" s="91">
        <f t="shared" ref="L984:L987" si="447">I984*K984</f>
        <v>0</v>
      </c>
      <c r="M984" s="92">
        <f t="shared" ref="M984:M987" si="448">K984/F984</f>
        <v>0</v>
      </c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5.0" customHeight="1">
      <c r="A985" s="61"/>
      <c r="B985" s="62" t="s">
        <v>1059</v>
      </c>
      <c r="C985" s="65" t="s">
        <v>61</v>
      </c>
      <c r="D985" s="118">
        <v>40347.0</v>
      </c>
      <c r="E985" s="64">
        <v>6.0</v>
      </c>
      <c r="F985" s="64">
        <v>1.0</v>
      </c>
      <c r="G985" s="65" t="s">
        <v>26</v>
      </c>
      <c r="H985" s="138"/>
      <c r="I985" s="228">
        <f t="shared" si="446"/>
        <v>0</v>
      </c>
      <c r="J985" s="273"/>
      <c r="K985" s="230">
        <v>0.0</v>
      </c>
      <c r="L985" s="94">
        <f t="shared" si="447"/>
        <v>0</v>
      </c>
      <c r="M985" s="95">
        <f t="shared" si="448"/>
        <v>0</v>
      </c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5.0" customHeight="1">
      <c r="A986" s="61"/>
      <c r="B986" s="62" t="s">
        <v>1060</v>
      </c>
      <c r="C986" s="99" t="s">
        <v>31</v>
      </c>
      <c r="D986" s="63">
        <v>47541.0</v>
      </c>
      <c r="E986" s="64">
        <v>1.0</v>
      </c>
      <c r="F986" s="64">
        <v>1.0</v>
      </c>
      <c r="G986" s="65" t="s">
        <v>26</v>
      </c>
      <c r="H986" s="126"/>
      <c r="I986" s="228">
        <f t="shared" si="446"/>
        <v>0</v>
      </c>
      <c r="J986" s="273"/>
      <c r="K986" s="230">
        <v>0.0</v>
      </c>
      <c r="L986" s="94">
        <f t="shared" si="447"/>
        <v>0</v>
      </c>
      <c r="M986" s="95">
        <f t="shared" si="448"/>
        <v>0</v>
      </c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5.0" customHeight="1">
      <c r="A987" s="61"/>
      <c r="B987" s="62"/>
      <c r="C987" s="99" t="s">
        <v>52</v>
      </c>
      <c r="D987" s="63" t="s">
        <v>1061</v>
      </c>
      <c r="E987" s="64">
        <v>12.0</v>
      </c>
      <c r="F987" s="64">
        <v>1.0</v>
      </c>
      <c r="G987" s="65" t="s">
        <v>26</v>
      </c>
      <c r="H987" s="126"/>
      <c r="I987" s="228">
        <f t="shared" si="446"/>
        <v>0</v>
      </c>
      <c r="J987" s="273"/>
      <c r="K987" s="230">
        <v>0.0</v>
      </c>
      <c r="L987" s="94">
        <f t="shared" si="447"/>
        <v>0</v>
      </c>
      <c r="M987" s="95">
        <f t="shared" si="448"/>
        <v>0</v>
      </c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5.0" customHeight="1">
      <c r="A988" s="61"/>
      <c r="B988" s="62"/>
      <c r="C988" s="99"/>
      <c r="D988" s="63"/>
      <c r="E988" s="64"/>
      <c r="F988" s="64"/>
      <c r="G988" s="65"/>
      <c r="H988" s="93"/>
      <c r="I988" s="256"/>
      <c r="J988" s="62"/>
      <c r="K988" s="251"/>
      <c r="L988" s="247"/>
      <c r="M988" s="252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5.0" customHeight="1">
      <c r="A989" s="71"/>
      <c r="B989" s="183"/>
      <c r="C989" s="142"/>
      <c r="D989" s="184"/>
      <c r="E989" s="144"/>
      <c r="F989" s="144"/>
      <c r="G989" s="73"/>
      <c r="H989" s="78"/>
      <c r="I989" s="241"/>
      <c r="J989" s="183"/>
      <c r="K989" s="242"/>
      <c r="L989" s="243"/>
      <c r="M989" s="244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5.0" customHeight="1">
      <c r="A990" s="145">
        <v>801920.0</v>
      </c>
      <c r="B990" s="146" t="s">
        <v>1062</v>
      </c>
      <c r="C990" s="65" t="s">
        <v>39</v>
      </c>
      <c r="D990" s="118" t="s">
        <v>1063</v>
      </c>
      <c r="E990" s="147">
        <v>12.0</v>
      </c>
      <c r="F990" s="147">
        <v>1.0</v>
      </c>
      <c r="G990" s="65" t="s">
        <v>26</v>
      </c>
      <c r="H990" s="87">
        <v>0.0</v>
      </c>
      <c r="I990" s="280">
        <f t="shared" ref="I990:I992" si="449">$H$990*$F$990/F990</f>
        <v>0</v>
      </c>
      <c r="J990" s="226"/>
      <c r="K990" s="227">
        <v>0.0</v>
      </c>
      <c r="L990" s="94">
        <f t="shared" ref="L990:L992" si="450">I990*K990</f>
        <v>0</v>
      </c>
      <c r="M990" s="95">
        <f t="shared" ref="M990:M992" si="451">K990/F990</f>
        <v>0</v>
      </c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5.0" customHeight="1">
      <c r="A991" s="61"/>
      <c r="B991" s="62" t="s">
        <v>1064</v>
      </c>
      <c r="C991" s="117" t="s">
        <v>52</v>
      </c>
      <c r="D991" s="125" t="s">
        <v>1065</v>
      </c>
      <c r="E991" s="119">
        <v>12.0</v>
      </c>
      <c r="F991" s="119">
        <v>1.0</v>
      </c>
      <c r="G991" s="103" t="s">
        <v>26</v>
      </c>
      <c r="H991" s="138"/>
      <c r="I991" s="228">
        <f t="shared" si="449"/>
        <v>0</v>
      </c>
      <c r="J991" s="273"/>
      <c r="K991" s="230">
        <v>0.0</v>
      </c>
      <c r="L991" s="94">
        <f t="shared" si="450"/>
        <v>0</v>
      </c>
      <c r="M991" s="95">
        <f t="shared" si="451"/>
        <v>0</v>
      </c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5.0" customHeight="1">
      <c r="A992" s="61"/>
      <c r="B992" s="115"/>
      <c r="C992" s="62" t="s">
        <v>306</v>
      </c>
      <c r="D992" s="64" t="s">
        <v>1066</v>
      </c>
      <c r="E992" s="64">
        <v>1.0</v>
      </c>
      <c r="F992" s="64">
        <v>1.0</v>
      </c>
      <c r="G992" s="62" t="s">
        <v>26</v>
      </c>
      <c r="H992" s="133"/>
      <c r="I992" s="228">
        <f t="shared" si="449"/>
        <v>0</v>
      </c>
      <c r="J992" s="273"/>
      <c r="K992" s="230">
        <v>0.0</v>
      </c>
      <c r="L992" s="94">
        <f t="shared" si="450"/>
        <v>0</v>
      </c>
      <c r="M992" s="95">
        <f t="shared" si="451"/>
        <v>0</v>
      </c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5.0" customHeight="1">
      <c r="A993" s="71"/>
      <c r="B993" s="183"/>
      <c r="C993" s="142"/>
      <c r="D993" s="143"/>
      <c r="E993" s="74"/>
      <c r="F993" s="74"/>
      <c r="G993" s="73"/>
      <c r="H993" s="78"/>
      <c r="I993" s="241"/>
      <c r="J993" s="183"/>
      <c r="K993" s="242"/>
      <c r="L993" s="243"/>
      <c r="M993" s="244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5.0" customHeight="1">
      <c r="A994" s="145">
        <v>801930.0</v>
      </c>
      <c r="B994" s="146" t="s">
        <v>1067</v>
      </c>
      <c r="C994" s="65" t="s">
        <v>39</v>
      </c>
      <c r="D994" s="118" t="s">
        <v>1068</v>
      </c>
      <c r="E994" s="147">
        <v>12.0</v>
      </c>
      <c r="F994" s="147">
        <v>1.0</v>
      </c>
      <c r="G994" s="65" t="s">
        <v>26</v>
      </c>
      <c r="H994" s="87">
        <v>0.0</v>
      </c>
      <c r="I994" s="280">
        <f t="shared" ref="I994:I996" si="452">$H$994*$F$994/F994</f>
        <v>0</v>
      </c>
      <c r="J994" s="226"/>
      <c r="K994" s="227">
        <v>0.0</v>
      </c>
      <c r="L994" s="94">
        <f t="shared" ref="L994:L996" si="453">I994*K994</f>
        <v>0</v>
      </c>
      <c r="M994" s="95">
        <f t="shared" ref="M994:M996" si="454">K994/F994</f>
        <v>0</v>
      </c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5.0" customHeight="1">
      <c r="A995" s="61"/>
      <c r="B995" s="62" t="s">
        <v>1069</v>
      </c>
      <c r="C995" s="117" t="s">
        <v>52</v>
      </c>
      <c r="D995" s="125" t="s">
        <v>1070</v>
      </c>
      <c r="E995" s="119">
        <v>12.0</v>
      </c>
      <c r="F995" s="119">
        <v>1.0</v>
      </c>
      <c r="G995" s="103" t="s">
        <v>26</v>
      </c>
      <c r="H995" s="66"/>
      <c r="I995" s="228">
        <f t="shared" si="452"/>
        <v>0</v>
      </c>
      <c r="J995" s="273"/>
      <c r="K995" s="230">
        <v>0.0</v>
      </c>
      <c r="L995" s="94">
        <f t="shared" si="453"/>
        <v>0</v>
      </c>
      <c r="M995" s="95">
        <f t="shared" si="454"/>
        <v>0</v>
      </c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5.0" customHeight="1">
      <c r="A996" s="61"/>
      <c r="B996" s="115"/>
      <c r="C996" s="62" t="s">
        <v>306</v>
      </c>
      <c r="D996" s="64" t="s">
        <v>1071</v>
      </c>
      <c r="E996" s="64">
        <v>1.0</v>
      </c>
      <c r="F996" s="64">
        <v>1.0</v>
      </c>
      <c r="G996" s="62" t="s">
        <v>26</v>
      </c>
      <c r="H996" s="108"/>
      <c r="I996" s="228">
        <f t="shared" si="452"/>
        <v>0</v>
      </c>
      <c r="J996" s="273"/>
      <c r="K996" s="230">
        <v>0.0</v>
      </c>
      <c r="L996" s="94">
        <f t="shared" si="453"/>
        <v>0</v>
      </c>
      <c r="M996" s="95">
        <f t="shared" si="454"/>
        <v>0</v>
      </c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5.0" customHeight="1">
      <c r="A997" s="71"/>
      <c r="B997" s="183"/>
      <c r="C997" s="142"/>
      <c r="D997" s="143"/>
      <c r="E997" s="74"/>
      <c r="F997" s="74"/>
      <c r="G997" s="73"/>
      <c r="H997" s="78"/>
      <c r="I997" s="241"/>
      <c r="J997" s="183"/>
      <c r="K997" s="242"/>
      <c r="L997" s="243"/>
      <c r="M997" s="244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5.0" customHeight="1">
      <c r="A998" s="145">
        <v>801940.0</v>
      </c>
      <c r="B998" s="146" t="s">
        <v>1072</v>
      </c>
      <c r="C998" s="65" t="s">
        <v>281</v>
      </c>
      <c r="D998" s="118" t="s">
        <v>1073</v>
      </c>
      <c r="E998" s="147">
        <v>12.0</v>
      </c>
      <c r="F998" s="147">
        <v>1.0</v>
      </c>
      <c r="G998" s="65" t="s">
        <v>26</v>
      </c>
      <c r="H998" s="87">
        <v>0.0</v>
      </c>
      <c r="I998" s="280">
        <f t="shared" ref="I998:I1001" si="455">$H$998*$F$998/F998</f>
        <v>0</v>
      </c>
      <c r="J998" s="226"/>
      <c r="K998" s="227">
        <v>0.0</v>
      </c>
      <c r="L998" s="94">
        <f t="shared" ref="L998:L1001" si="456">I998*K998</f>
        <v>0</v>
      </c>
      <c r="M998" s="95">
        <f t="shared" ref="M998:M1001" si="457">K998/F998</f>
        <v>0</v>
      </c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5.0" customHeight="1">
      <c r="A999" s="61"/>
      <c r="B999" s="62" t="s">
        <v>1074</v>
      </c>
      <c r="C999" s="99" t="s">
        <v>39</v>
      </c>
      <c r="D999" s="63" t="s">
        <v>1075</v>
      </c>
      <c r="E999" s="64">
        <v>12.0</v>
      </c>
      <c r="F999" s="64">
        <v>1.0</v>
      </c>
      <c r="G999" s="65" t="s">
        <v>26</v>
      </c>
      <c r="H999" s="138"/>
      <c r="I999" s="228">
        <f t="shared" si="455"/>
        <v>0</v>
      </c>
      <c r="J999" s="273"/>
      <c r="K999" s="230">
        <v>0.0</v>
      </c>
      <c r="L999" s="94">
        <f t="shared" si="456"/>
        <v>0</v>
      </c>
      <c r="M999" s="95">
        <f t="shared" si="457"/>
        <v>0</v>
      </c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5.0" customHeight="1">
      <c r="A1000" s="61"/>
      <c r="B1000" s="62"/>
      <c r="C1000" s="117" t="s">
        <v>52</v>
      </c>
      <c r="D1000" s="125" t="s">
        <v>1076</v>
      </c>
      <c r="E1000" s="119">
        <v>12.0</v>
      </c>
      <c r="F1000" s="119">
        <v>1.0</v>
      </c>
      <c r="G1000" s="103" t="s">
        <v>26</v>
      </c>
      <c r="H1000" s="126"/>
      <c r="I1000" s="228">
        <f t="shared" si="455"/>
        <v>0</v>
      </c>
      <c r="J1000" s="273"/>
      <c r="K1000" s="230">
        <v>0.0</v>
      </c>
      <c r="L1000" s="94">
        <f t="shared" si="456"/>
        <v>0</v>
      </c>
      <c r="M1000" s="95">
        <f t="shared" si="457"/>
        <v>0</v>
      </c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ht="15.0" customHeight="1">
      <c r="A1001" s="61"/>
      <c r="B1001" s="115"/>
      <c r="C1001" s="62" t="s">
        <v>306</v>
      </c>
      <c r="D1001" s="64" t="s">
        <v>1077</v>
      </c>
      <c r="E1001" s="64">
        <v>1.0</v>
      </c>
      <c r="F1001" s="64">
        <v>1.0</v>
      </c>
      <c r="G1001" s="62" t="s">
        <v>26</v>
      </c>
      <c r="H1001" s="108"/>
      <c r="I1001" s="228">
        <f t="shared" si="455"/>
        <v>0</v>
      </c>
      <c r="J1001" s="273"/>
      <c r="K1001" s="230">
        <v>0.0</v>
      </c>
      <c r="L1001" s="94">
        <f t="shared" si="456"/>
        <v>0</v>
      </c>
      <c r="M1001" s="95">
        <f t="shared" si="457"/>
        <v>0</v>
      </c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ht="15.0" customHeight="1">
      <c r="A1002" s="61"/>
      <c r="B1002" s="62"/>
      <c r="C1002" s="99"/>
      <c r="D1002" s="86"/>
      <c r="E1002" s="147"/>
      <c r="F1002" s="147"/>
      <c r="G1002" s="73"/>
      <c r="H1002" s="93"/>
      <c r="I1002" s="228"/>
      <c r="J1002" s="62"/>
      <c r="K1002" s="251"/>
      <c r="L1002" s="247"/>
      <c r="M1002" s="252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ht="15.0" customHeight="1">
      <c r="A1003" s="51">
        <v>801950.0</v>
      </c>
      <c r="B1003" s="52" t="s">
        <v>1078</v>
      </c>
      <c r="C1003" s="53" t="s">
        <v>269</v>
      </c>
      <c r="D1003" s="98" t="s">
        <v>1079</v>
      </c>
      <c r="E1003" s="54">
        <v>6.0</v>
      </c>
      <c r="F1003" s="54">
        <v>1.0</v>
      </c>
      <c r="G1003" s="65" t="s">
        <v>26</v>
      </c>
      <c r="H1003" s="55">
        <v>3.0</v>
      </c>
      <c r="I1003" s="297">
        <f t="shared" ref="I1003:I1004" si="458">$H$1003*$F$1003/F1003</f>
        <v>3</v>
      </c>
      <c r="J1003" s="235"/>
      <c r="K1003" s="236">
        <v>0.0</v>
      </c>
      <c r="L1003" s="91">
        <f t="shared" ref="L1003:L1004" si="459">I1003*K1003</f>
        <v>0</v>
      </c>
      <c r="M1003" s="92">
        <f t="shared" ref="M1003:M1004" si="460">K1003/F1003</f>
        <v>0</v>
      </c>
      <c r="N1003" s="11" t="s">
        <v>1080</v>
      </c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ht="15.0" customHeight="1">
      <c r="A1004" s="61"/>
      <c r="B1004" s="62" t="s">
        <v>1081</v>
      </c>
      <c r="C1004" s="99" t="s">
        <v>61</v>
      </c>
      <c r="D1004" s="63" t="s">
        <v>1082</v>
      </c>
      <c r="E1004" s="64">
        <v>6.0</v>
      </c>
      <c r="F1004" s="64">
        <v>1.0</v>
      </c>
      <c r="G1004" s="65" t="s">
        <v>26</v>
      </c>
      <c r="H1004" s="138"/>
      <c r="I1004" s="228">
        <f t="shared" si="458"/>
        <v>3</v>
      </c>
      <c r="J1004" s="273"/>
      <c r="K1004" s="230">
        <v>0.0</v>
      </c>
      <c r="L1004" s="94">
        <f t="shared" si="459"/>
        <v>0</v>
      </c>
      <c r="M1004" s="95">
        <f t="shared" si="460"/>
        <v>0</v>
      </c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ht="15.0" customHeight="1">
      <c r="A1005" s="61"/>
      <c r="B1005" s="62"/>
      <c r="C1005" s="99"/>
      <c r="D1005" s="63"/>
      <c r="E1005" s="64"/>
      <c r="F1005" s="64"/>
      <c r="G1005" s="65"/>
      <c r="H1005" s="93"/>
      <c r="I1005" s="228"/>
      <c r="J1005" s="62"/>
      <c r="K1005" s="251"/>
      <c r="L1005" s="247"/>
      <c r="M1005" s="252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ht="15.0" customHeight="1">
      <c r="A1006" s="61"/>
      <c r="B1006" s="62"/>
      <c r="C1006" s="99"/>
      <c r="D1006" s="63"/>
      <c r="E1006" s="64"/>
      <c r="F1006" s="64"/>
      <c r="G1006" s="183"/>
      <c r="H1006" s="93"/>
      <c r="I1006" s="228"/>
      <c r="J1006" s="62"/>
      <c r="K1006" s="251"/>
      <c r="L1006" s="247"/>
      <c r="M1006" s="252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ht="15.0" customHeight="1">
      <c r="A1007" s="51">
        <v>801960.0</v>
      </c>
      <c r="B1007" s="52" t="s">
        <v>1078</v>
      </c>
      <c r="C1007" s="53" t="s">
        <v>269</v>
      </c>
      <c r="D1007" s="98" t="s">
        <v>1083</v>
      </c>
      <c r="E1007" s="54">
        <v>6.0</v>
      </c>
      <c r="F1007" s="54">
        <v>1.0</v>
      </c>
      <c r="G1007" s="65" t="s">
        <v>26</v>
      </c>
      <c r="H1007" s="55">
        <v>3.0</v>
      </c>
      <c r="I1007" s="297">
        <f t="shared" ref="I1007:I1008" si="461">$H$1007*$F$1007/F1007</f>
        <v>3</v>
      </c>
      <c r="J1007" s="235"/>
      <c r="K1007" s="236">
        <v>0.0</v>
      </c>
      <c r="L1007" s="91">
        <f t="shared" ref="L1007:L1008" si="462">I1007*K1007</f>
        <v>0</v>
      </c>
      <c r="M1007" s="92">
        <f t="shared" ref="M1007:M1008" si="463">K1007/F1007</f>
        <v>0</v>
      </c>
      <c r="N1007" s="11" t="s">
        <v>1080</v>
      </c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ht="15.0" customHeight="1">
      <c r="A1008" s="61"/>
      <c r="B1008" s="62" t="s">
        <v>1084</v>
      </c>
      <c r="C1008" s="99" t="s">
        <v>61</v>
      </c>
      <c r="D1008" s="63" t="s">
        <v>1085</v>
      </c>
      <c r="E1008" s="64">
        <v>6.0</v>
      </c>
      <c r="F1008" s="64">
        <v>1.0</v>
      </c>
      <c r="G1008" s="65" t="s">
        <v>26</v>
      </c>
      <c r="H1008" s="138"/>
      <c r="I1008" s="228">
        <f t="shared" si="461"/>
        <v>3</v>
      </c>
      <c r="J1008" s="273"/>
      <c r="K1008" s="230">
        <v>0.0</v>
      </c>
      <c r="L1008" s="94">
        <f t="shared" si="462"/>
        <v>0</v>
      </c>
      <c r="M1008" s="95">
        <f t="shared" si="463"/>
        <v>0</v>
      </c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ht="15.0" customHeight="1">
      <c r="A1009" s="61"/>
      <c r="B1009" s="62"/>
      <c r="C1009" s="99"/>
      <c r="D1009" s="63"/>
      <c r="E1009" s="64"/>
      <c r="F1009" s="64"/>
      <c r="G1009" s="65"/>
      <c r="H1009" s="93"/>
      <c r="I1009" s="228"/>
      <c r="J1009" s="62"/>
      <c r="K1009" s="251"/>
      <c r="L1009" s="247"/>
      <c r="M1009" s="252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ht="15.0" customHeight="1">
      <c r="A1010" s="61"/>
      <c r="B1010" s="62"/>
      <c r="C1010" s="99"/>
      <c r="D1010" s="63"/>
      <c r="E1010" s="64"/>
      <c r="F1010" s="64"/>
      <c r="G1010" s="183"/>
      <c r="H1010" s="93"/>
      <c r="I1010" s="228"/>
      <c r="J1010" s="62"/>
      <c r="K1010" s="251"/>
      <c r="L1010" s="247"/>
      <c r="M1010" s="252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ht="15.0" customHeight="1">
      <c r="A1011" s="51">
        <v>801970.0</v>
      </c>
      <c r="B1011" s="52" t="s">
        <v>1086</v>
      </c>
      <c r="C1011" s="53" t="s">
        <v>269</v>
      </c>
      <c r="D1011" s="98" t="s">
        <v>1087</v>
      </c>
      <c r="E1011" s="54">
        <v>6.0</v>
      </c>
      <c r="F1011" s="54">
        <v>1.0</v>
      </c>
      <c r="G1011" s="65" t="s">
        <v>26</v>
      </c>
      <c r="H1011" s="55">
        <v>0.0</v>
      </c>
      <c r="I1011" s="297">
        <f t="shared" ref="I1011:I1014" si="464">$H$1011*$F$1011/F1011</f>
        <v>0</v>
      </c>
      <c r="J1011" s="235"/>
      <c r="K1011" s="236">
        <v>0.0</v>
      </c>
      <c r="L1011" s="91">
        <f t="shared" ref="L1011:L1014" si="465">I1011*K1011</f>
        <v>0</v>
      </c>
      <c r="M1011" s="92">
        <f t="shared" ref="M1011:M1014" si="466">K1011/F1011</f>
        <v>0</v>
      </c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ht="15.0" customHeight="1">
      <c r="A1012" s="61"/>
      <c r="B1012" s="116" t="s">
        <v>1088</v>
      </c>
      <c r="C1012" s="117" t="s">
        <v>61</v>
      </c>
      <c r="D1012" s="125">
        <v>3068007.0</v>
      </c>
      <c r="E1012" s="119">
        <v>6.0</v>
      </c>
      <c r="F1012" s="119">
        <v>1.0</v>
      </c>
      <c r="G1012" s="65" t="s">
        <v>26</v>
      </c>
      <c r="H1012" s="66"/>
      <c r="I1012" s="228">
        <f t="shared" si="464"/>
        <v>0</v>
      </c>
      <c r="J1012" s="273"/>
      <c r="K1012" s="230">
        <v>0.0</v>
      </c>
      <c r="L1012" s="94">
        <f t="shared" si="465"/>
        <v>0</v>
      </c>
      <c r="M1012" s="95">
        <f t="shared" si="466"/>
        <v>0</v>
      </c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ht="15.0" customHeight="1">
      <c r="A1013" s="101"/>
      <c r="B1013" s="62"/>
      <c r="C1013" s="68" t="s">
        <v>52</v>
      </c>
      <c r="D1013" s="64" t="s">
        <v>1089</v>
      </c>
      <c r="E1013" s="64">
        <v>12.0</v>
      </c>
      <c r="F1013" s="64">
        <v>1.0</v>
      </c>
      <c r="G1013" s="65" t="s">
        <v>26</v>
      </c>
      <c r="H1013" s="108"/>
      <c r="I1013" s="256">
        <f t="shared" si="464"/>
        <v>0</v>
      </c>
      <c r="J1013" s="306"/>
      <c r="K1013" s="263">
        <v>0.0</v>
      </c>
      <c r="L1013" s="94">
        <f t="shared" si="465"/>
        <v>0</v>
      </c>
      <c r="M1013" s="95">
        <f t="shared" si="466"/>
        <v>0</v>
      </c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ht="15.0" customHeight="1">
      <c r="A1014" s="61"/>
      <c r="B1014" s="65"/>
      <c r="C1014" s="99" t="s">
        <v>306</v>
      </c>
      <c r="D1014" s="63" t="s">
        <v>1090</v>
      </c>
      <c r="E1014" s="64">
        <v>36.0</v>
      </c>
      <c r="F1014" s="64">
        <v>1.0</v>
      </c>
      <c r="G1014" s="65" t="s">
        <v>26</v>
      </c>
      <c r="H1014" s="93"/>
      <c r="I1014" s="256">
        <f t="shared" si="464"/>
        <v>0</v>
      </c>
      <c r="J1014" s="306"/>
      <c r="K1014" s="263">
        <v>0.0</v>
      </c>
      <c r="L1014" s="94">
        <f t="shared" si="465"/>
        <v>0</v>
      </c>
      <c r="M1014" s="95">
        <f t="shared" si="466"/>
        <v>0</v>
      </c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ht="15.0" customHeight="1">
      <c r="A1015" s="61"/>
      <c r="B1015" s="62"/>
      <c r="C1015" s="99"/>
      <c r="D1015" s="63"/>
      <c r="E1015" s="64"/>
      <c r="F1015" s="64"/>
      <c r="G1015" s="183"/>
      <c r="H1015" s="93"/>
      <c r="I1015" s="228"/>
      <c r="J1015" s="62"/>
      <c r="K1015" s="251"/>
      <c r="L1015" s="247"/>
      <c r="M1015" s="252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ht="15.0" customHeight="1">
      <c r="A1016" s="51">
        <v>801980.0</v>
      </c>
      <c r="B1016" s="52" t="s">
        <v>1086</v>
      </c>
      <c r="C1016" s="53" t="s">
        <v>269</v>
      </c>
      <c r="D1016" s="98" t="s">
        <v>1091</v>
      </c>
      <c r="E1016" s="54">
        <v>6.0</v>
      </c>
      <c r="F1016" s="54">
        <v>1.0</v>
      </c>
      <c r="G1016" s="65" t="s">
        <v>26</v>
      </c>
      <c r="H1016" s="55">
        <v>0.0</v>
      </c>
      <c r="I1016" s="297">
        <f t="shared" ref="I1016:I1018" si="467">$H$1016*$F$1016/F1016</f>
        <v>0</v>
      </c>
      <c r="J1016" s="235"/>
      <c r="K1016" s="236">
        <v>0.0</v>
      </c>
      <c r="L1016" s="91">
        <f t="shared" ref="L1016:L1018" si="468">I1016*K1016</f>
        <v>0</v>
      </c>
      <c r="M1016" s="92">
        <f t="shared" ref="M1016:M1018" si="469">K1016/F1016</f>
        <v>0</v>
      </c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ht="15.0" customHeight="1">
      <c r="A1017" s="61"/>
      <c r="B1017" s="62" t="s">
        <v>1092</v>
      </c>
      <c r="C1017" s="99" t="s">
        <v>61</v>
      </c>
      <c r="D1017" s="63">
        <v>3068107.0</v>
      </c>
      <c r="E1017" s="64">
        <v>6.0</v>
      </c>
      <c r="F1017" s="64">
        <v>1.0</v>
      </c>
      <c r="G1017" s="65" t="s">
        <v>26</v>
      </c>
      <c r="H1017" s="138"/>
      <c r="I1017" s="228">
        <f t="shared" si="467"/>
        <v>0</v>
      </c>
      <c r="J1017" s="273"/>
      <c r="K1017" s="230">
        <v>0.0</v>
      </c>
      <c r="L1017" s="94">
        <f t="shared" si="468"/>
        <v>0</v>
      </c>
      <c r="M1017" s="95">
        <f t="shared" si="469"/>
        <v>0</v>
      </c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ht="15.0" customHeight="1">
      <c r="A1018" s="61"/>
      <c r="B1018" s="62"/>
      <c r="C1018" s="99" t="s">
        <v>306</v>
      </c>
      <c r="D1018" s="63" t="s">
        <v>1093</v>
      </c>
      <c r="E1018" s="64">
        <v>36.0</v>
      </c>
      <c r="F1018" s="64">
        <v>1.0</v>
      </c>
      <c r="G1018" s="65" t="s">
        <v>26</v>
      </c>
      <c r="H1018" s="93"/>
      <c r="I1018" s="228">
        <f t="shared" si="467"/>
        <v>0</v>
      </c>
      <c r="J1018" s="273"/>
      <c r="K1018" s="230">
        <v>0.0</v>
      </c>
      <c r="L1018" s="94">
        <f t="shared" si="468"/>
        <v>0</v>
      </c>
      <c r="M1018" s="95">
        <f t="shared" si="469"/>
        <v>0</v>
      </c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ht="15.0" customHeight="1">
      <c r="A1019" s="61"/>
      <c r="B1019" s="62"/>
      <c r="C1019" s="99"/>
      <c r="D1019" s="63"/>
      <c r="E1019" s="64"/>
      <c r="F1019" s="64"/>
      <c r="G1019" s="65"/>
      <c r="H1019" s="93"/>
      <c r="I1019" s="228"/>
      <c r="J1019" s="62"/>
      <c r="K1019" s="251"/>
      <c r="L1019" s="247"/>
      <c r="M1019" s="252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ht="15.0" customHeight="1">
      <c r="A1020" s="71"/>
      <c r="B1020" s="183"/>
      <c r="C1020" s="142"/>
      <c r="D1020" s="184"/>
      <c r="E1020" s="144"/>
      <c r="F1020" s="144"/>
      <c r="G1020" s="73"/>
      <c r="H1020" s="78"/>
      <c r="I1020" s="241"/>
      <c r="J1020" s="183"/>
      <c r="K1020" s="242"/>
      <c r="L1020" s="243"/>
      <c r="M1020" s="244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 ht="15.0" customHeight="1">
      <c r="A1021" s="145">
        <v>801990.0</v>
      </c>
      <c r="B1021" s="146" t="s">
        <v>1086</v>
      </c>
      <c r="C1021" s="65" t="s">
        <v>269</v>
      </c>
      <c r="D1021" s="118" t="s">
        <v>1094</v>
      </c>
      <c r="E1021" s="147">
        <v>6.0</v>
      </c>
      <c r="F1021" s="147">
        <v>1.0</v>
      </c>
      <c r="G1021" s="65" t="s">
        <v>26</v>
      </c>
      <c r="H1021" s="87">
        <v>0.0</v>
      </c>
      <c r="I1021" s="280">
        <f t="shared" ref="I1021:I1024" si="470">$H$1021*$F$1021/F1021</f>
        <v>0</v>
      </c>
      <c r="J1021" s="226"/>
      <c r="K1021" s="227">
        <v>0.0</v>
      </c>
      <c r="L1021" s="94">
        <f t="shared" ref="L1021:L1024" si="471">I1021*K1021</f>
        <v>0</v>
      </c>
      <c r="M1021" s="95">
        <f t="shared" ref="M1021:M1024" si="472">K1021/F1021</f>
        <v>0</v>
      </c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 ht="15.0" customHeight="1">
      <c r="A1022" s="61"/>
      <c r="B1022" s="116" t="s">
        <v>1095</v>
      </c>
      <c r="C1022" s="117" t="s">
        <v>61</v>
      </c>
      <c r="D1022" s="63" t="s">
        <v>1096</v>
      </c>
      <c r="E1022" s="64">
        <v>6.0</v>
      </c>
      <c r="F1022" s="64">
        <v>1.0</v>
      </c>
      <c r="G1022" s="65" t="s">
        <v>26</v>
      </c>
      <c r="H1022" s="66"/>
      <c r="I1022" s="228">
        <f t="shared" si="470"/>
        <v>0</v>
      </c>
      <c r="J1022" s="273"/>
      <c r="K1022" s="230">
        <v>0.0</v>
      </c>
      <c r="L1022" s="94">
        <f t="shared" si="471"/>
        <v>0</v>
      </c>
      <c r="M1022" s="95">
        <f t="shared" si="472"/>
        <v>0</v>
      </c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 ht="15.0" customHeight="1">
      <c r="A1023" s="101"/>
      <c r="B1023" s="62"/>
      <c r="C1023" s="68" t="s">
        <v>52</v>
      </c>
      <c r="D1023" s="63" t="s">
        <v>1097</v>
      </c>
      <c r="E1023" s="64">
        <v>12.0</v>
      </c>
      <c r="F1023" s="64">
        <v>1.0</v>
      </c>
      <c r="G1023" s="65" t="s">
        <v>26</v>
      </c>
      <c r="H1023" s="108"/>
      <c r="I1023" s="228">
        <f t="shared" si="470"/>
        <v>0</v>
      </c>
      <c r="J1023" s="273"/>
      <c r="K1023" s="230">
        <v>0.0</v>
      </c>
      <c r="L1023" s="94">
        <f t="shared" si="471"/>
        <v>0</v>
      </c>
      <c r="M1023" s="95">
        <f t="shared" si="472"/>
        <v>0</v>
      </c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 ht="15.0" customHeight="1">
      <c r="A1024" s="61"/>
      <c r="B1024" s="62"/>
      <c r="C1024" s="99" t="s">
        <v>306</v>
      </c>
      <c r="D1024" s="63" t="s">
        <v>1098</v>
      </c>
      <c r="E1024" s="64">
        <v>24.0</v>
      </c>
      <c r="F1024" s="64">
        <v>1.0</v>
      </c>
      <c r="G1024" s="65" t="s">
        <v>26</v>
      </c>
      <c r="H1024" s="93"/>
      <c r="I1024" s="228">
        <f t="shared" si="470"/>
        <v>0</v>
      </c>
      <c r="J1024" s="273"/>
      <c r="K1024" s="230">
        <v>0.0</v>
      </c>
      <c r="L1024" s="94">
        <f t="shared" si="471"/>
        <v>0</v>
      </c>
      <c r="M1024" s="95">
        <f t="shared" si="472"/>
        <v>0</v>
      </c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ht="15.0" customHeight="1">
      <c r="A1025" s="71"/>
      <c r="B1025" s="183"/>
      <c r="C1025" s="142"/>
      <c r="D1025" s="184"/>
      <c r="E1025" s="144"/>
      <c r="F1025" s="144"/>
      <c r="G1025" s="73"/>
      <c r="H1025" s="78"/>
      <c r="I1025" s="241"/>
      <c r="J1025" s="183"/>
      <c r="K1025" s="242"/>
      <c r="L1025" s="243"/>
      <c r="M1025" s="244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 ht="15.0" customHeight="1">
      <c r="A1026" s="145">
        <v>802000.0</v>
      </c>
      <c r="B1026" s="146" t="s">
        <v>1086</v>
      </c>
      <c r="C1026" s="65" t="s">
        <v>269</v>
      </c>
      <c r="D1026" s="118" t="s">
        <v>1099</v>
      </c>
      <c r="E1026" s="147">
        <v>6.0</v>
      </c>
      <c r="F1026" s="147">
        <v>1.0</v>
      </c>
      <c r="G1026" s="65" t="s">
        <v>26</v>
      </c>
      <c r="H1026" s="87">
        <v>0.0</v>
      </c>
      <c r="I1026" s="280">
        <f t="shared" ref="I1026:I1028" si="473">$H$1026*$F$1026/F1026</f>
        <v>0</v>
      </c>
      <c r="J1026" s="226"/>
      <c r="K1026" s="227">
        <v>0.0</v>
      </c>
      <c r="L1026" s="94">
        <f t="shared" ref="L1026:L1028" si="474">I1026*K1026</f>
        <v>0</v>
      </c>
      <c r="M1026" s="95">
        <f t="shared" ref="M1026:M1028" si="475">K1026/F1026</f>
        <v>0</v>
      </c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 ht="15.0" customHeight="1">
      <c r="A1027" s="61"/>
      <c r="B1027" s="62" t="s">
        <v>1100</v>
      </c>
      <c r="C1027" s="99" t="s">
        <v>61</v>
      </c>
      <c r="D1027" s="63" t="s">
        <v>1101</v>
      </c>
      <c r="E1027" s="64">
        <v>6.0</v>
      </c>
      <c r="F1027" s="64">
        <v>1.0</v>
      </c>
      <c r="G1027" s="65" t="s">
        <v>26</v>
      </c>
      <c r="H1027" s="138"/>
      <c r="I1027" s="228">
        <f t="shared" si="473"/>
        <v>0</v>
      </c>
      <c r="J1027" s="273"/>
      <c r="K1027" s="230">
        <v>0.0</v>
      </c>
      <c r="L1027" s="94">
        <f t="shared" si="474"/>
        <v>0</v>
      </c>
      <c r="M1027" s="95">
        <f t="shared" si="475"/>
        <v>0</v>
      </c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ht="15.0" customHeight="1">
      <c r="A1028" s="61"/>
      <c r="B1028" s="62"/>
      <c r="C1028" s="99" t="s">
        <v>306</v>
      </c>
      <c r="D1028" s="63" t="s">
        <v>1102</v>
      </c>
      <c r="E1028" s="64">
        <v>24.0</v>
      </c>
      <c r="F1028" s="64">
        <v>1.0</v>
      </c>
      <c r="G1028" s="65" t="s">
        <v>26</v>
      </c>
      <c r="H1028" s="93"/>
      <c r="I1028" s="228">
        <f t="shared" si="473"/>
        <v>0</v>
      </c>
      <c r="J1028" s="273"/>
      <c r="K1028" s="230">
        <v>0.0</v>
      </c>
      <c r="L1028" s="94">
        <f t="shared" si="474"/>
        <v>0</v>
      </c>
      <c r="M1028" s="95">
        <f t="shared" si="475"/>
        <v>0</v>
      </c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 ht="15.0" customHeight="1">
      <c r="A1029" s="61"/>
      <c r="B1029" s="62"/>
      <c r="C1029" s="99"/>
      <c r="D1029" s="63"/>
      <c r="E1029" s="64"/>
      <c r="F1029" s="64"/>
      <c r="G1029" s="183"/>
      <c r="H1029" s="93"/>
      <c r="I1029" s="228"/>
      <c r="J1029" s="62"/>
      <c r="K1029" s="251"/>
      <c r="L1029" s="247"/>
      <c r="M1029" s="252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 ht="15.0" customHeight="1">
      <c r="A1030" s="51">
        <v>802010.0</v>
      </c>
      <c r="B1030" s="52" t="s">
        <v>1086</v>
      </c>
      <c r="C1030" s="53" t="s">
        <v>269</v>
      </c>
      <c r="D1030" s="98" t="s">
        <v>1103</v>
      </c>
      <c r="E1030" s="54">
        <v>6.0</v>
      </c>
      <c r="F1030" s="54">
        <v>1.0</v>
      </c>
      <c r="G1030" s="65" t="s">
        <v>26</v>
      </c>
      <c r="H1030" s="55">
        <v>0.0</v>
      </c>
      <c r="I1030" s="297">
        <f t="shared" ref="I1030:I1033" si="476">$H$1030*$F$1030/F1030</f>
        <v>0</v>
      </c>
      <c r="J1030" s="235"/>
      <c r="K1030" s="236">
        <v>0.0</v>
      </c>
      <c r="L1030" s="91">
        <f t="shared" ref="L1030:L1033" si="477">I1030*K1030</f>
        <v>0</v>
      </c>
      <c r="M1030" s="92">
        <f t="shared" ref="M1030:M1033" si="478">K1030/F1030</f>
        <v>0</v>
      </c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 ht="15.0" customHeight="1">
      <c r="A1031" s="61"/>
      <c r="B1031" s="116" t="s">
        <v>1104</v>
      </c>
      <c r="C1031" s="117" t="s">
        <v>61</v>
      </c>
      <c r="D1031" s="125">
        <v>3066007.0</v>
      </c>
      <c r="E1031" s="119">
        <v>6.0</v>
      </c>
      <c r="F1031" s="119">
        <v>1.0</v>
      </c>
      <c r="G1031" s="65" t="s">
        <v>26</v>
      </c>
      <c r="H1031" s="66"/>
      <c r="I1031" s="228">
        <f t="shared" si="476"/>
        <v>0</v>
      </c>
      <c r="J1031" s="273"/>
      <c r="K1031" s="230">
        <v>0.0</v>
      </c>
      <c r="L1031" s="94">
        <f t="shared" si="477"/>
        <v>0</v>
      </c>
      <c r="M1031" s="95">
        <f t="shared" si="478"/>
        <v>0</v>
      </c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 ht="15.0" customHeight="1">
      <c r="A1032" s="101"/>
      <c r="B1032" s="62"/>
      <c r="C1032" s="62" t="s">
        <v>52</v>
      </c>
      <c r="D1032" s="64" t="s">
        <v>1105</v>
      </c>
      <c r="E1032" s="64">
        <v>12.0</v>
      </c>
      <c r="F1032" s="64">
        <v>1.0</v>
      </c>
      <c r="G1032" s="65" t="s">
        <v>26</v>
      </c>
      <c r="H1032" s="108"/>
      <c r="I1032" s="228">
        <f t="shared" si="476"/>
        <v>0</v>
      </c>
      <c r="J1032" s="273"/>
      <c r="K1032" s="230">
        <v>0.0</v>
      </c>
      <c r="L1032" s="94">
        <f t="shared" si="477"/>
        <v>0</v>
      </c>
      <c r="M1032" s="95">
        <f t="shared" si="478"/>
        <v>0</v>
      </c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 ht="15.0" customHeight="1">
      <c r="A1033" s="61"/>
      <c r="B1033" s="62"/>
      <c r="C1033" s="99" t="s">
        <v>306</v>
      </c>
      <c r="D1033" s="63" t="s">
        <v>1106</v>
      </c>
      <c r="E1033" s="64">
        <v>24.0</v>
      </c>
      <c r="F1033" s="64">
        <v>1.0</v>
      </c>
      <c r="G1033" s="65" t="s">
        <v>26</v>
      </c>
      <c r="H1033" s="93"/>
      <c r="I1033" s="228">
        <f t="shared" si="476"/>
        <v>0</v>
      </c>
      <c r="J1033" s="273"/>
      <c r="K1033" s="230">
        <v>0.0</v>
      </c>
      <c r="L1033" s="94">
        <f t="shared" si="477"/>
        <v>0</v>
      </c>
      <c r="M1033" s="95">
        <f t="shared" si="478"/>
        <v>0</v>
      </c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4" ht="15.0" customHeight="1">
      <c r="A1034" s="71"/>
      <c r="B1034" s="183"/>
      <c r="C1034" s="142"/>
      <c r="D1034" s="184"/>
      <c r="E1034" s="144"/>
      <c r="F1034" s="144"/>
      <c r="G1034" s="73"/>
      <c r="H1034" s="78"/>
      <c r="I1034" s="241"/>
      <c r="J1034" s="183"/>
      <c r="K1034" s="242"/>
      <c r="L1034" s="243"/>
      <c r="M1034" s="244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 ht="15.0" customHeight="1">
      <c r="A1035" s="145">
        <v>802020.0</v>
      </c>
      <c r="B1035" s="146" t="s">
        <v>1086</v>
      </c>
      <c r="C1035" s="65" t="s">
        <v>269</v>
      </c>
      <c r="D1035" s="118" t="s">
        <v>1107</v>
      </c>
      <c r="E1035" s="147">
        <v>6.0</v>
      </c>
      <c r="F1035" s="147">
        <v>1.0</v>
      </c>
      <c r="G1035" s="65" t="s">
        <v>26</v>
      </c>
      <c r="H1035" s="87">
        <v>0.0</v>
      </c>
      <c r="I1035" s="280">
        <f t="shared" ref="I1035:I1038" si="479">$H$1035*$F$1035/F1035</f>
        <v>0</v>
      </c>
      <c r="J1035" s="226"/>
      <c r="K1035" s="227">
        <v>0.0</v>
      </c>
      <c r="L1035" s="94">
        <f t="shared" ref="L1035:L1038" si="480">I1035*K1035</f>
        <v>0</v>
      </c>
      <c r="M1035" s="95">
        <f t="shared" ref="M1035:M1038" si="481">K1035/F1035</f>
        <v>0</v>
      </c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</row>
    <row r="1036" ht="15.0" customHeight="1">
      <c r="A1036" s="61"/>
      <c r="B1036" s="116" t="s">
        <v>1108</v>
      </c>
      <c r="C1036" s="117" t="s">
        <v>61</v>
      </c>
      <c r="D1036" s="125" t="s">
        <v>1109</v>
      </c>
      <c r="E1036" s="119">
        <v>6.0</v>
      </c>
      <c r="F1036" s="119">
        <v>1.0</v>
      </c>
      <c r="G1036" s="65" t="s">
        <v>26</v>
      </c>
      <c r="H1036" s="66"/>
      <c r="I1036" s="228">
        <f t="shared" si="479"/>
        <v>0</v>
      </c>
      <c r="J1036" s="273"/>
      <c r="K1036" s="230">
        <v>0.0</v>
      </c>
      <c r="L1036" s="94">
        <f t="shared" si="480"/>
        <v>0</v>
      </c>
      <c r="M1036" s="95">
        <f t="shared" si="481"/>
        <v>0</v>
      </c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 ht="15.0" customHeight="1">
      <c r="A1037" s="101"/>
      <c r="B1037" s="62"/>
      <c r="C1037" s="62" t="s">
        <v>52</v>
      </c>
      <c r="D1037" s="64" t="s">
        <v>1110</v>
      </c>
      <c r="E1037" s="64">
        <v>6.0</v>
      </c>
      <c r="F1037" s="64">
        <v>1.0</v>
      </c>
      <c r="G1037" s="65" t="s">
        <v>26</v>
      </c>
      <c r="H1037" s="108"/>
      <c r="I1037" s="228">
        <f t="shared" si="479"/>
        <v>0</v>
      </c>
      <c r="J1037" s="273"/>
      <c r="K1037" s="230">
        <v>0.0</v>
      </c>
      <c r="L1037" s="94">
        <f t="shared" si="480"/>
        <v>0</v>
      </c>
      <c r="M1037" s="95">
        <f t="shared" si="481"/>
        <v>0</v>
      </c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 ht="15.0" customHeight="1">
      <c r="A1038" s="61"/>
      <c r="B1038" s="62"/>
      <c r="C1038" s="99" t="s">
        <v>306</v>
      </c>
      <c r="D1038" s="63" t="s">
        <v>1111</v>
      </c>
      <c r="E1038" s="64">
        <v>12.0</v>
      </c>
      <c r="F1038" s="64">
        <v>1.0</v>
      </c>
      <c r="G1038" s="65" t="s">
        <v>26</v>
      </c>
      <c r="H1038" s="93"/>
      <c r="I1038" s="228">
        <f t="shared" si="479"/>
        <v>0</v>
      </c>
      <c r="J1038" s="273"/>
      <c r="K1038" s="230">
        <v>0.0</v>
      </c>
      <c r="L1038" s="94">
        <f t="shared" si="480"/>
        <v>0</v>
      </c>
      <c r="M1038" s="95">
        <f t="shared" si="481"/>
        <v>0</v>
      </c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39" ht="15.0" customHeight="1">
      <c r="A1039" s="61"/>
      <c r="B1039" s="62"/>
      <c r="C1039" s="99"/>
      <c r="D1039" s="63"/>
      <c r="E1039" s="64"/>
      <c r="F1039" s="64"/>
      <c r="G1039" s="183"/>
      <c r="H1039" s="93"/>
      <c r="I1039" s="228"/>
      <c r="J1039" s="62"/>
      <c r="K1039" s="251"/>
      <c r="L1039" s="247"/>
      <c r="M1039" s="252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</row>
    <row r="1040" ht="15.0" customHeight="1">
      <c r="A1040" s="51">
        <v>802030.0</v>
      </c>
      <c r="B1040" s="52" t="s">
        <v>1086</v>
      </c>
      <c r="C1040" s="53" t="s">
        <v>269</v>
      </c>
      <c r="D1040" s="98" t="s">
        <v>1112</v>
      </c>
      <c r="E1040" s="54">
        <v>6.0</v>
      </c>
      <c r="F1040" s="54">
        <v>1.0</v>
      </c>
      <c r="G1040" s="65" t="s">
        <v>26</v>
      </c>
      <c r="H1040" s="55">
        <v>0.0</v>
      </c>
      <c r="I1040" s="297">
        <f t="shared" ref="I1040:I1042" si="482">$H$1040*$F$1040/F1040</f>
        <v>0</v>
      </c>
      <c r="J1040" s="235"/>
      <c r="K1040" s="236">
        <v>0.0</v>
      </c>
      <c r="L1040" s="91">
        <f t="shared" ref="L1040:L1042" si="483">I1040*K1040</f>
        <v>0</v>
      </c>
      <c r="M1040" s="92">
        <f t="shared" ref="M1040:M1042" si="484">K1040/F1040</f>
        <v>0</v>
      </c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</row>
    <row r="1041" ht="15.0" customHeight="1">
      <c r="A1041" s="61"/>
      <c r="B1041" s="62" t="s">
        <v>1113</v>
      </c>
      <c r="C1041" s="117" t="s">
        <v>61</v>
      </c>
      <c r="D1041" s="125" t="s">
        <v>1114</v>
      </c>
      <c r="E1041" s="119">
        <v>6.0</v>
      </c>
      <c r="F1041" s="119">
        <v>1.0</v>
      </c>
      <c r="G1041" s="103" t="s">
        <v>26</v>
      </c>
      <c r="H1041" s="138"/>
      <c r="I1041" s="228">
        <f t="shared" si="482"/>
        <v>0</v>
      </c>
      <c r="J1041" s="273"/>
      <c r="K1041" s="230">
        <v>0.0</v>
      </c>
      <c r="L1041" s="94">
        <f t="shared" si="483"/>
        <v>0</v>
      </c>
      <c r="M1041" s="95">
        <f t="shared" si="484"/>
        <v>0</v>
      </c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</row>
    <row r="1042" ht="15.0" customHeight="1">
      <c r="A1042" s="61"/>
      <c r="B1042" s="115"/>
      <c r="C1042" s="62" t="s">
        <v>306</v>
      </c>
      <c r="D1042" s="64" t="s">
        <v>1115</v>
      </c>
      <c r="E1042" s="64">
        <v>12.0</v>
      </c>
      <c r="F1042" s="64">
        <v>1.0</v>
      </c>
      <c r="G1042" s="62" t="s">
        <v>26</v>
      </c>
      <c r="H1042" s="166"/>
      <c r="I1042" s="228">
        <f t="shared" si="482"/>
        <v>0</v>
      </c>
      <c r="J1042" s="273"/>
      <c r="K1042" s="230">
        <v>0.0</v>
      </c>
      <c r="L1042" s="94">
        <f t="shared" si="483"/>
        <v>0</v>
      </c>
      <c r="M1042" s="95">
        <f t="shared" si="484"/>
        <v>0</v>
      </c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</row>
    <row r="1043" ht="15.0" customHeight="1">
      <c r="A1043" s="61"/>
      <c r="B1043" s="62"/>
      <c r="C1043" s="99"/>
      <c r="D1043" s="86"/>
      <c r="E1043" s="147"/>
      <c r="F1043" s="147"/>
      <c r="G1043" s="73"/>
      <c r="H1043" s="93"/>
      <c r="I1043" s="228"/>
      <c r="J1043" s="62"/>
      <c r="K1043" s="251"/>
      <c r="L1043" s="247"/>
      <c r="M1043" s="252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</row>
    <row r="1044" ht="15.0" customHeight="1">
      <c r="A1044" s="51">
        <v>802040.0</v>
      </c>
      <c r="B1044" s="52" t="s">
        <v>1116</v>
      </c>
      <c r="C1044" s="53" t="s">
        <v>269</v>
      </c>
      <c r="D1044" s="98" t="s">
        <v>1117</v>
      </c>
      <c r="E1044" s="54">
        <v>6.0</v>
      </c>
      <c r="F1044" s="54">
        <v>1.0</v>
      </c>
      <c r="G1044" s="65" t="s">
        <v>26</v>
      </c>
      <c r="H1044" s="55">
        <v>0.0</v>
      </c>
      <c r="I1044" s="297">
        <f t="shared" ref="I1044:I1046" si="485">$H$1044*$F$1044/F1044</f>
        <v>0</v>
      </c>
      <c r="J1044" s="235"/>
      <c r="K1044" s="236">
        <v>0.0</v>
      </c>
      <c r="L1044" s="91">
        <f t="shared" ref="L1044:L1046" si="486">I1044*K1044</f>
        <v>0</v>
      </c>
      <c r="M1044" s="92">
        <f t="shared" ref="M1044:M1046" si="487">K1044/F1044</f>
        <v>0</v>
      </c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</row>
    <row r="1045" ht="15.0" customHeight="1">
      <c r="A1045" s="61"/>
      <c r="B1045" s="62" t="s">
        <v>1118</v>
      </c>
      <c r="C1045" s="99" t="s">
        <v>61</v>
      </c>
      <c r="D1045" s="63" t="s">
        <v>1119</v>
      </c>
      <c r="E1045" s="64">
        <v>6.0</v>
      </c>
      <c r="F1045" s="64">
        <v>1.0</v>
      </c>
      <c r="G1045" s="65" t="s">
        <v>26</v>
      </c>
      <c r="H1045" s="138"/>
      <c r="I1045" s="228">
        <f t="shared" si="485"/>
        <v>0</v>
      </c>
      <c r="J1045" s="273"/>
      <c r="K1045" s="230">
        <v>0.0</v>
      </c>
      <c r="L1045" s="94">
        <f t="shared" si="486"/>
        <v>0</v>
      </c>
      <c r="M1045" s="95">
        <f t="shared" si="487"/>
        <v>0</v>
      </c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 ht="15.0" customHeight="1">
      <c r="A1046" s="61"/>
      <c r="B1046" s="62" t="s">
        <v>1120</v>
      </c>
      <c r="C1046" s="99" t="s">
        <v>31</v>
      </c>
      <c r="D1046" s="63">
        <v>9006410.0</v>
      </c>
      <c r="E1046" s="64">
        <v>6.0</v>
      </c>
      <c r="F1046" s="64">
        <v>1.0</v>
      </c>
      <c r="G1046" s="65" t="s">
        <v>26</v>
      </c>
      <c r="H1046" s="126"/>
      <c r="I1046" s="228">
        <f t="shared" si="485"/>
        <v>0</v>
      </c>
      <c r="J1046" s="273"/>
      <c r="K1046" s="230">
        <v>0.0</v>
      </c>
      <c r="L1046" s="94">
        <f t="shared" si="486"/>
        <v>0</v>
      </c>
      <c r="M1046" s="95">
        <f t="shared" si="487"/>
        <v>0</v>
      </c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</row>
    <row r="1047" ht="15.0" customHeight="1">
      <c r="A1047" s="61"/>
      <c r="B1047" s="62"/>
      <c r="C1047" s="99"/>
      <c r="D1047" s="63"/>
      <c r="E1047" s="64"/>
      <c r="F1047" s="64"/>
      <c r="G1047" s="65"/>
      <c r="H1047" s="93"/>
      <c r="I1047" s="228"/>
      <c r="J1047" s="62"/>
      <c r="K1047" s="251"/>
      <c r="L1047" s="247"/>
      <c r="M1047" s="252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</row>
    <row r="1048" ht="15.0" customHeight="1">
      <c r="A1048" s="71"/>
      <c r="B1048" s="183"/>
      <c r="C1048" s="142"/>
      <c r="D1048" s="184"/>
      <c r="E1048" s="144"/>
      <c r="F1048" s="144"/>
      <c r="G1048" s="73"/>
      <c r="H1048" s="78"/>
      <c r="I1048" s="241"/>
      <c r="J1048" s="183"/>
      <c r="K1048" s="242"/>
      <c r="L1048" s="243"/>
      <c r="M1048" s="244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</row>
    <row r="1049" ht="15.0" customHeight="1">
      <c r="A1049" s="145">
        <v>802050.0</v>
      </c>
      <c r="B1049" s="146" t="s">
        <v>1121</v>
      </c>
      <c r="C1049" s="65" t="s">
        <v>269</v>
      </c>
      <c r="D1049" s="118" t="s">
        <v>1122</v>
      </c>
      <c r="E1049" s="147">
        <v>6.0</v>
      </c>
      <c r="F1049" s="147">
        <v>1.0</v>
      </c>
      <c r="G1049" s="65" t="s">
        <v>26</v>
      </c>
      <c r="H1049" s="87">
        <v>3.0</v>
      </c>
      <c r="I1049" s="280">
        <f t="shared" ref="I1049:I1051" si="488">$H$1049*$F$1049/F1049</f>
        <v>3</v>
      </c>
      <c r="J1049" s="226"/>
      <c r="K1049" s="227">
        <v>0.0</v>
      </c>
      <c r="L1049" s="94">
        <f t="shared" ref="L1049:L1051" si="489">I1049*K1049</f>
        <v>0</v>
      </c>
      <c r="M1049" s="95">
        <f t="shared" ref="M1049:M1051" si="490">K1049/F1049</f>
        <v>0</v>
      </c>
      <c r="N1049" s="11" t="s">
        <v>1080</v>
      </c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 ht="15.0" customHeight="1">
      <c r="A1050" s="61"/>
      <c r="B1050" s="62" t="s">
        <v>1123</v>
      </c>
      <c r="C1050" s="99" t="s">
        <v>1124</v>
      </c>
      <c r="D1050" s="63"/>
      <c r="E1050" s="64">
        <v>6.0</v>
      </c>
      <c r="F1050" s="64">
        <v>1.0</v>
      </c>
      <c r="G1050" s="65" t="s">
        <v>26</v>
      </c>
      <c r="H1050" s="138"/>
      <c r="I1050" s="228">
        <f t="shared" si="488"/>
        <v>3</v>
      </c>
      <c r="J1050" s="273"/>
      <c r="K1050" s="230">
        <v>0.0</v>
      </c>
      <c r="L1050" s="94">
        <f t="shared" si="489"/>
        <v>0</v>
      </c>
      <c r="M1050" s="95">
        <f t="shared" si="490"/>
        <v>0</v>
      </c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</row>
    <row r="1051" ht="15.0" customHeight="1">
      <c r="A1051" s="61"/>
      <c r="B1051" s="62" t="s">
        <v>1120</v>
      </c>
      <c r="C1051" s="99"/>
      <c r="D1051" s="63"/>
      <c r="E1051" s="64">
        <v>6.0</v>
      </c>
      <c r="F1051" s="64">
        <v>1.0</v>
      </c>
      <c r="G1051" s="65" t="s">
        <v>26</v>
      </c>
      <c r="H1051" s="126"/>
      <c r="I1051" s="228">
        <f t="shared" si="488"/>
        <v>3</v>
      </c>
      <c r="J1051" s="273"/>
      <c r="K1051" s="230">
        <v>0.0</v>
      </c>
      <c r="L1051" s="94">
        <f t="shared" si="489"/>
        <v>0</v>
      </c>
      <c r="M1051" s="95">
        <f t="shared" si="490"/>
        <v>0</v>
      </c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</row>
    <row r="1052" ht="15.0" customHeight="1">
      <c r="A1052" s="61"/>
      <c r="B1052" s="62"/>
      <c r="C1052" s="99"/>
      <c r="D1052" s="63"/>
      <c r="E1052" s="64"/>
      <c r="F1052" s="64"/>
      <c r="G1052" s="65"/>
      <c r="H1052" s="93"/>
      <c r="I1052" s="228"/>
      <c r="J1052" s="62"/>
      <c r="K1052" s="251"/>
      <c r="L1052" s="247"/>
      <c r="M1052" s="252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</row>
    <row r="1053" ht="15.0" customHeight="1">
      <c r="A1053" s="71"/>
      <c r="B1053" s="183"/>
      <c r="C1053" s="142"/>
      <c r="D1053" s="184"/>
      <c r="E1053" s="144"/>
      <c r="F1053" s="144"/>
      <c r="G1053" s="73"/>
      <c r="H1053" s="78"/>
      <c r="I1053" s="241"/>
      <c r="J1053" s="183"/>
      <c r="K1053" s="242"/>
      <c r="L1053" s="243"/>
      <c r="M1053" s="244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</row>
    <row r="1054" ht="15.0" customHeight="1">
      <c r="A1054" s="145">
        <v>802060.0</v>
      </c>
      <c r="B1054" s="146" t="s">
        <v>1125</v>
      </c>
      <c r="C1054" s="65" t="s">
        <v>269</v>
      </c>
      <c r="D1054" s="118" t="s">
        <v>1126</v>
      </c>
      <c r="E1054" s="147">
        <v>6.0</v>
      </c>
      <c r="F1054" s="147">
        <v>1.0</v>
      </c>
      <c r="G1054" s="65" t="s">
        <v>26</v>
      </c>
      <c r="H1054" s="87">
        <v>3.0</v>
      </c>
      <c r="I1054" s="280">
        <f t="shared" ref="I1054:I1056" si="491">$H$1054*$F$1054/F1054</f>
        <v>3</v>
      </c>
      <c r="J1054" s="226"/>
      <c r="K1054" s="227">
        <v>0.0</v>
      </c>
      <c r="L1054" s="94">
        <f t="shared" ref="L1054:L1056" si="492">I1054*K1054</f>
        <v>0</v>
      </c>
      <c r="M1054" s="95">
        <f t="shared" ref="M1054:M1056" si="493">K1054/F1054</f>
        <v>0</v>
      </c>
      <c r="N1054" s="11" t="s">
        <v>1080</v>
      </c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</row>
    <row r="1055" ht="15.0" customHeight="1">
      <c r="A1055" s="61"/>
      <c r="B1055" s="62" t="s">
        <v>1127</v>
      </c>
      <c r="C1055" s="99" t="s">
        <v>1124</v>
      </c>
      <c r="D1055" s="63"/>
      <c r="E1055" s="64">
        <v>6.0</v>
      </c>
      <c r="F1055" s="64">
        <v>1.0</v>
      </c>
      <c r="G1055" s="65" t="s">
        <v>26</v>
      </c>
      <c r="H1055" s="138"/>
      <c r="I1055" s="228">
        <f t="shared" si="491"/>
        <v>3</v>
      </c>
      <c r="J1055" s="273"/>
      <c r="K1055" s="230">
        <v>0.0</v>
      </c>
      <c r="L1055" s="94">
        <f t="shared" si="492"/>
        <v>0</v>
      </c>
      <c r="M1055" s="95">
        <f t="shared" si="493"/>
        <v>0</v>
      </c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</row>
    <row r="1056" ht="15.0" customHeight="1">
      <c r="A1056" s="61"/>
      <c r="B1056" s="62" t="s">
        <v>1120</v>
      </c>
      <c r="C1056" s="99"/>
      <c r="D1056" s="63"/>
      <c r="E1056" s="64">
        <v>6.0</v>
      </c>
      <c r="F1056" s="64">
        <v>1.0</v>
      </c>
      <c r="G1056" s="65" t="s">
        <v>26</v>
      </c>
      <c r="H1056" s="126"/>
      <c r="I1056" s="228">
        <f t="shared" si="491"/>
        <v>3</v>
      </c>
      <c r="J1056" s="273"/>
      <c r="K1056" s="230">
        <v>0.0</v>
      </c>
      <c r="L1056" s="94">
        <f t="shared" si="492"/>
        <v>0</v>
      </c>
      <c r="M1056" s="95">
        <f t="shared" si="493"/>
        <v>0</v>
      </c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 ht="15.0" customHeight="1">
      <c r="A1057" s="61"/>
      <c r="B1057" s="62"/>
      <c r="C1057" s="99"/>
      <c r="D1057" s="63"/>
      <c r="E1057" s="64"/>
      <c r="F1057" s="64"/>
      <c r="G1057" s="65"/>
      <c r="H1057" s="93"/>
      <c r="I1057" s="228"/>
      <c r="J1057" s="62"/>
      <c r="K1057" s="251"/>
      <c r="L1057" s="247"/>
      <c r="M1057" s="252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</row>
    <row r="1058" ht="15.0" customHeight="1">
      <c r="A1058" s="61"/>
      <c r="B1058" s="62"/>
      <c r="C1058" s="99"/>
      <c r="D1058" s="63"/>
      <c r="E1058" s="64"/>
      <c r="F1058" s="64"/>
      <c r="G1058" s="183"/>
      <c r="H1058" s="93"/>
      <c r="I1058" s="228"/>
      <c r="J1058" s="62"/>
      <c r="K1058" s="251"/>
      <c r="L1058" s="247"/>
      <c r="M1058" s="252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</row>
    <row r="1059" ht="15.0" customHeight="1">
      <c r="A1059" s="51">
        <v>802070.0</v>
      </c>
      <c r="B1059" s="52" t="s">
        <v>1128</v>
      </c>
      <c r="C1059" s="53" t="s">
        <v>269</v>
      </c>
      <c r="D1059" s="98" t="s">
        <v>1129</v>
      </c>
      <c r="E1059" s="54">
        <v>6.0</v>
      </c>
      <c r="F1059" s="54">
        <v>1.0</v>
      </c>
      <c r="G1059" s="65" t="s">
        <v>26</v>
      </c>
      <c r="H1059" s="55">
        <v>3.0</v>
      </c>
      <c r="I1059" s="297">
        <f t="shared" ref="I1059:I1061" si="494">$H$1059*$F$1059/F1059</f>
        <v>3</v>
      </c>
      <c r="J1059" s="235"/>
      <c r="K1059" s="236">
        <v>0.0</v>
      </c>
      <c r="L1059" s="91">
        <f t="shared" ref="L1059:L1061" si="495">I1059*K1059</f>
        <v>0</v>
      </c>
      <c r="M1059" s="92">
        <f t="shared" ref="M1059:M1061" si="496">K1059/F1059</f>
        <v>0</v>
      </c>
      <c r="N1059" s="11" t="s">
        <v>1080</v>
      </c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</row>
    <row r="1060" ht="15.0" customHeight="1">
      <c r="A1060" s="61"/>
      <c r="B1060" s="62" t="s">
        <v>1130</v>
      </c>
      <c r="C1060" s="99" t="s">
        <v>1124</v>
      </c>
      <c r="D1060" s="63"/>
      <c r="E1060" s="64">
        <v>6.0</v>
      </c>
      <c r="F1060" s="64">
        <v>1.0</v>
      </c>
      <c r="G1060" s="65" t="s">
        <v>26</v>
      </c>
      <c r="H1060" s="138"/>
      <c r="I1060" s="228">
        <f t="shared" si="494"/>
        <v>3</v>
      </c>
      <c r="J1060" s="273"/>
      <c r="K1060" s="230">
        <v>0.0</v>
      </c>
      <c r="L1060" s="94">
        <f t="shared" si="495"/>
        <v>0</v>
      </c>
      <c r="M1060" s="95">
        <f t="shared" si="496"/>
        <v>0</v>
      </c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</row>
    <row r="1061" ht="15.0" customHeight="1">
      <c r="A1061" s="61"/>
      <c r="B1061" s="62" t="s">
        <v>1120</v>
      </c>
      <c r="C1061" s="99"/>
      <c r="D1061" s="63"/>
      <c r="E1061" s="64">
        <v>6.0</v>
      </c>
      <c r="F1061" s="64">
        <v>1.0</v>
      </c>
      <c r="G1061" s="65" t="s">
        <v>26</v>
      </c>
      <c r="H1061" s="126"/>
      <c r="I1061" s="228">
        <f t="shared" si="494"/>
        <v>3</v>
      </c>
      <c r="J1061" s="273"/>
      <c r="K1061" s="230">
        <v>0.0</v>
      </c>
      <c r="L1061" s="94">
        <f t="shared" si="495"/>
        <v>0</v>
      </c>
      <c r="M1061" s="95">
        <f t="shared" si="496"/>
        <v>0</v>
      </c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 ht="15.0" customHeight="1">
      <c r="A1062" s="61"/>
      <c r="B1062" s="62"/>
      <c r="C1062" s="99"/>
      <c r="D1062" s="63"/>
      <c r="E1062" s="64"/>
      <c r="F1062" s="64"/>
      <c r="G1062" s="65"/>
      <c r="H1062" s="93"/>
      <c r="I1062" s="228"/>
      <c r="J1062" s="62"/>
      <c r="K1062" s="251"/>
      <c r="L1062" s="247"/>
      <c r="M1062" s="252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 ht="15.0" customHeight="1">
      <c r="A1063" s="61"/>
      <c r="B1063" s="62"/>
      <c r="C1063" s="99"/>
      <c r="D1063" s="63"/>
      <c r="E1063" s="64"/>
      <c r="F1063" s="64"/>
      <c r="G1063" s="183"/>
      <c r="H1063" s="93"/>
      <c r="I1063" s="228"/>
      <c r="J1063" s="62"/>
      <c r="K1063" s="251"/>
      <c r="L1063" s="247"/>
      <c r="M1063" s="252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  <row r="1064" ht="15.0" customHeight="1">
      <c r="A1064" s="51">
        <v>802080.0</v>
      </c>
      <c r="B1064" s="52" t="s">
        <v>1131</v>
      </c>
      <c r="C1064" s="53" t="s">
        <v>269</v>
      </c>
      <c r="D1064" s="98" t="s">
        <v>1132</v>
      </c>
      <c r="E1064" s="54">
        <v>6.0</v>
      </c>
      <c r="F1064" s="54">
        <v>1.0</v>
      </c>
      <c r="G1064" s="65" t="s">
        <v>26</v>
      </c>
      <c r="H1064" s="55">
        <v>3.0</v>
      </c>
      <c r="I1064" s="297">
        <f t="shared" ref="I1064:I1066" si="497">$H$1064*$F$1064/F1064</f>
        <v>3</v>
      </c>
      <c r="J1064" s="235"/>
      <c r="K1064" s="236">
        <v>0.0</v>
      </c>
      <c r="L1064" s="91">
        <f t="shared" ref="L1064:L1066" si="498">I1064*K1064</f>
        <v>0</v>
      </c>
      <c r="M1064" s="92">
        <f t="shared" ref="M1064:M1066" si="499">K1064/F1064</f>
        <v>0</v>
      </c>
      <c r="N1064" s="11" t="s">
        <v>1080</v>
      </c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</row>
    <row r="1065" ht="15.0" customHeight="1">
      <c r="A1065" s="61"/>
      <c r="B1065" s="62" t="s">
        <v>1133</v>
      </c>
      <c r="C1065" s="99" t="s">
        <v>1124</v>
      </c>
      <c r="D1065" s="63"/>
      <c r="E1065" s="64">
        <v>6.0</v>
      </c>
      <c r="F1065" s="64">
        <v>1.0</v>
      </c>
      <c r="G1065" s="65" t="s">
        <v>26</v>
      </c>
      <c r="H1065" s="138"/>
      <c r="I1065" s="228">
        <f t="shared" si="497"/>
        <v>3</v>
      </c>
      <c r="J1065" s="273"/>
      <c r="K1065" s="230">
        <v>0.0</v>
      </c>
      <c r="L1065" s="94">
        <f t="shared" si="498"/>
        <v>0</v>
      </c>
      <c r="M1065" s="95">
        <f t="shared" si="499"/>
        <v>0</v>
      </c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</row>
    <row r="1066" ht="15.0" customHeight="1">
      <c r="A1066" s="61"/>
      <c r="B1066" s="62" t="s">
        <v>1120</v>
      </c>
      <c r="C1066" s="99"/>
      <c r="D1066" s="63"/>
      <c r="E1066" s="64">
        <v>6.0</v>
      </c>
      <c r="F1066" s="64">
        <v>1.0</v>
      </c>
      <c r="G1066" s="65" t="s">
        <v>26</v>
      </c>
      <c r="H1066" s="126"/>
      <c r="I1066" s="228">
        <f t="shared" si="497"/>
        <v>3</v>
      </c>
      <c r="J1066" s="273"/>
      <c r="K1066" s="230">
        <v>0.0</v>
      </c>
      <c r="L1066" s="94">
        <f t="shared" si="498"/>
        <v>0</v>
      </c>
      <c r="M1066" s="95">
        <f t="shared" si="499"/>
        <v>0</v>
      </c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</row>
    <row r="1067" ht="15.0" customHeight="1">
      <c r="A1067" s="61"/>
      <c r="B1067" s="62"/>
      <c r="C1067" s="99"/>
      <c r="D1067" s="63"/>
      <c r="E1067" s="64"/>
      <c r="F1067" s="64"/>
      <c r="G1067" s="65"/>
      <c r="H1067" s="93"/>
      <c r="I1067" s="228"/>
      <c r="J1067" s="62"/>
      <c r="K1067" s="251"/>
      <c r="L1067" s="247"/>
      <c r="M1067" s="252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</row>
    <row r="1068" ht="15.0" customHeight="1">
      <c r="A1068" s="71"/>
      <c r="B1068" s="183"/>
      <c r="C1068" s="142"/>
      <c r="D1068" s="184"/>
      <c r="E1068" s="144"/>
      <c r="F1068" s="144"/>
      <c r="G1068" s="73"/>
      <c r="H1068" s="78"/>
      <c r="I1068" s="241"/>
      <c r="J1068" s="183"/>
      <c r="K1068" s="242"/>
      <c r="L1068" s="243"/>
      <c r="M1068" s="244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</row>
    <row r="1069" ht="15.0" customHeight="1">
      <c r="A1069" s="145">
        <v>802090.0</v>
      </c>
      <c r="B1069" s="146" t="s">
        <v>1134</v>
      </c>
      <c r="C1069" s="65" t="s">
        <v>269</v>
      </c>
      <c r="D1069" s="118" t="s">
        <v>1135</v>
      </c>
      <c r="E1069" s="147">
        <v>6.0</v>
      </c>
      <c r="F1069" s="147">
        <v>1.0</v>
      </c>
      <c r="G1069" s="65" t="s">
        <v>26</v>
      </c>
      <c r="H1069" s="87">
        <v>0.0</v>
      </c>
      <c r="I1069" s="280">
        <f t="shared" ref="I1069:I1072" si="500">$H$1069*$F$1069/F1069</f>
        <v>0</v>
      </c>
      <c r="J1069" s="226"/>
      <c r="K1069" s="227">
        <v>0.0</v>
      </c>
      <c r="L1069" s="94">
        <f t="shared" ref="L1069:L1072" si="501">I1069*K1069</f>
        <v>0</v>
      </c>
      <c r="M1069" s="95">
        <f t="shared" ref="M1069:M1072" si="502">K1069/F1069</f>
        <v>0</v>
      </c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</row>
    <row r="1070" ht="15.0" customHeight="1">
      <c r="A1070" s="61"/>
      <c r="B1070" s="116" t="s">
        <v>1136</v>
      </c>
      <c r="C1070" s="117" t="s">
        <v>61</v>
      </c>
      <c r="D1070" s="125" t="s">
        <v>1137</v>
      </c>
      <c r="E1070" s="119">
        <v>6.0</v>
      </c>
      <c r="F1070" s="119">
        <v>1.0</v>
      </c>
      <c r="G1070" s="65" t="s">
        <v>26</v>
      </c>
      <c r="H1070" s="93"/>
      <c r="I1070" s="228">
        <f t="shared" si="500"/>
        <v>0</v>
      </c>
      <c r="J1070" s="273"/>
      <c r="K1070" s="230">
        <v>0.0</v>
      </c>
      <c r="L1070" s="94">
        <f t="shared" si="501"/>
        <v>0</v>
      </c>
      <c r="M1070" s="95">
        <f t="shared" si="502"/>
        <v>0</v>
      </c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</row>
    <row r="1071" ht="15.0" customHeight="1">
      <c r="A1071" s="101"/>
      <c r="B1071" s="62"/>
      <c r="C1071" s="62" t="s">
        <v>52</v>
      </c>
      <c r="D1071" s="64" t="s">
        <v>1138</v>
      </c>
      <c r="E1071" s="64">
        <v>12.0</v>
      </c>
      <c r="F1071" s="64">
        <v>1.0</v>
      </c>
      <c r="G1071" s="65" t="s">
        <v>26</v>
      </c>
      <c r="H1071" s="126"/>
      <c r="I1071" s="228">
        <f t="shared" si="500"/>
        <v>0</v>
      </c>
      <c r="J1071" s="273"/>
      <c r="K1071" s="230">
        <v>0.0</v>
      </c>
      <c r="L1071" s="94">
        <f t="shared" si="501"/>
        <v>0</v>
      </c>
      <c r="M1071" s="95">
        <f t="shared" si="502"/>
        <v>0</v>
      </c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</row>
    <row r="1072" ht="15.0" customHeight="1">
      <c r="A1072" s="61"/>
      <c r="B1072" s="62"/>
      <c r="C1072" s="99" t="s">
        <v>306</v>
      </c>
      <c r="D1072" s="63" t="s">
        <v>1139</v>
      </c>
      <c r="E1072" s="64">
        <v>72.0</v>
      </c>
      <c r="F1072" s="64">
        <v>1.0</v>
      </c>
      <c r="G1072" s="65" t="s">
        <v>26</v>
      </c>
      <c r="H1072" s="93"/>
      <c r="I1072" s="228">
        <f t="shared" si="500"/>
        <v>0</v>
      </c>
      <c r="J1072" s="273"/>
      <c r="K1072" s="230">
        <v>0.0</v>
      </c>
      <c r="L1072" s="94">
        <f t="shared" si="501"/>
        <v>0</v>
      </c>
      <c r="M1072" s="95">
        <f t="shared" si="502"/>
        <v>0</v>
      </c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</row>
    <row r="1073" ht="15.0" customHeight="1">
      <c r="A1073" s="71"/>
      <c r="B1073" s="72"/>
      <c r="C1073" s="73"/>
      <c r="D1073" s="118"/>
      <c r="E1073" s="75"/>
      <c r="F1073" s="76"/>
      <c r="G1073" s="77"/>
      <c r="H1073" s="78"/>
      <c r="I1073" s="245"/>
      <c r="J1073" s="116"/>
      <c r="K1073" s="246"/>
      <c r="L1073" s="247"/>
      <c r="M1073" s="244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</row>
    <row r="1074" ht="15.0" customHeight="1">
      <c r="A1074" s="51">
        <v>802100.0</v>
      </c>
      <c r="B1074" s="52" t="s">
        <v>1140</v>
      </c>
      <c r="C1074" s="53" t="s">
        <v>269</v>
      </c>
      <c r="D1074" s="98" t="s">
        <v>1141</v>
      </c>
      <c r="E1074" s="54">
        <v>6.0</v>
      </c>
      <c r="F1074" s="54">
        <v>1.0</v>
      </c>
      <c r="G1074" s="65" t="s">
        <v>26</v>
      </c>
      <c r="H1074" s="55">
        <v>0.0</v>
      </c>
      <c r="I1074" s="297">
        <f t="shared" ref="I1074:I1077" si="503">$H$1074*$F$1074/F1074</f>
        <v>0</v>
      </c>
      <c r="J1074" s="235"/>
      <c r="K1074" s="236">
        <v>0.0</v>
      </c>
      <c r="L1074" s="91">
        <f t="shared" ref="L1074:L1077" si="504">I1074*K1074</f>
        <v>0</v>
      </c>
      <c r="M1074" s="92">
        <f t="shared" ref="M1074:M1077" si="505">K1074/F1074</f>
        <v>0</v>
      </c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</row>
    <row r="1075" ht="15.0" customHeight="1">
      <c r="A1075" s="61"/>
      <c r="B1075" s="116" t="s">
        <v>1136</v>
      </c>
      <c r="C1075" s="117" t="s">
        <v>61</v>
      </c>
      <c r="D1075" s="125" t="s">
        <v>1142</v>
      </c>
      <c r="E1075" s="119">
        <v>6.0</v>
      </c>
      <c r="F1075" s="119">
        <v>1.0</v>
      </c>
      <c r="G1075" s="65" t="s">
        <v>26</v>
      </c>
      <c r="H1075" s="93"/>
      <c r="I1075" s="228">
        <f t="shared" si="503"/>
        <v>0</v>
      </c>
      <c r="J1075" s="273"/>
      <c r="K1075" s="230">
        <v>0.0</v>
      </c>
      <c r="L1075" s="94">
        <f t="shared" si="504"/>
        <v>0</v>
      </c>
      <c r="M1075" s="95">
        <f t="shared" si="505"/>
        <v>0</v>
      </c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</row>
    <row r="1076" ht="15.0" customHeight="1">
      <c r="A1076" s="101"/>
      <c r="B1076" s="62"/>
      <c r="C1076" s="132" t="s">
        <v>1143</v>
      </c>
      <c r="D1076" s="64" t="s">
        <v>1144</v>
      </c>
      <c r="E1076" s="64">
        <v>12.0</v>
      </c>
      <c r="F1076" s="64">
        <v>1.0</v>
      </c>
      <c r="G1076" s="65" t="s">
        <v>26</v>
      </c>
      <c r="H1076" s="126"/>
      <c r="I1076" s="228">
        <f t="shared" si="503"/>
        <v>0</v>
      </c>
      <c r="J1076" s="273"/>
      <c r="K1076" s="230">
        <v>0.0</v>
      </c>
      <c r="L1076" s="94">
        <f t="shared" si="504"/>
        <v>0</v>
      </c>
      <c r="M1076" s="95">
        <f t="shared" si="505"/>
        <v>0</v>
      </c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 ht="15.0" customHeight="1">
      <c r="A1077" s="101"/>
      <c r="B1077" s="62"/>
      <c r="C1077" s="99" t="s">
        <v>306</v>
      </c>
      <c r="D1077" s="63" t="s">
        <v>1145</v>
      </c>
      <c r="E1077" s="64">
        <v>72.0</v>
      </c>
      <c r="F1077" s="64">
        <v>1.0</v>
      </c>
      <c r="G1077" s="65" t="s">
        <v>26</v>
      </c>
      <c r="H1077" s="93"/>
      <c r="I1077" s="228">
        <f t="shared" si="503"/>
        <v>0</v>
      </c>
      <c r="J1077" s="273"/>
      <c r="K1077" s="230">
        <v>0.0</v>
      </c>
      <c r="L1077" s="94">
        <f t="shared" si="504"/>
        <v>0</v>
      </c>
      <c r="M1077" s="95">
        <f t="shared" si="505"/>
        <v>0</v>
      </c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</row>
    <row r="1078" ht="15.0" customHeight="1">
      <c r="A1078" s="307"/>
      <c r="B1078" s="116"/>
      <c r="C1078" s="308"/>
      <c r="D1078" s="184"/>
      <c r="E1078" s="255"/>
      <c r="F1078" s="144"/>
      <c r="G1078" s="183"/>
      <c r="H1078" s="78"/>
      <c r="I1078" s="241"/>
      <c r="J1078" s="183"/>
      <c r="K1078" s="242"/>
      <c r="L1078" s="243"/>
      <c r="M1078" s="244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</row>
    <row r="1079" ht="15.0" customHeight="1">
      <c r="A1079" s="145">
        <v>802110.0</v>
      </c>
      <c r="B1079" s="85" t="s">
        <v>1146</v>
      </c>
      <c r="C1079" s="99" t="s">
        <v>269</v>
      </c>
      <c r="D1079" s="118" t="s">
        <v>1147</v>
      </c>
      <c r="E1079" s="147">
        <v>6.0</v>
      </c>
      <c r="F1079" s="147">
        <v>1.0</v>
      </c>
      <c r="G1079" s="65" t="s">
        <v>26</v>
      </c>
      <c r="H1079" s="87">
        <v>0.0</v>
      </c>
      <c r="I1079" s="280">
        <f t="shared" ref="I1079:I1082" si="506">$H$1079*$F$1079/F1079</f>
        <v>0</v>
      </c>
      <c r="J1079" s="226"/>
      <c r="K1079" s="227">
        <v>0.0</v>
      </c>
      <c r="L1079" s="94">
        <f t="shared" ref="L1079:L1082" si="507">I1079*K1079</f>
        <v>0</v>
      </c>
      <c r="M1079" s="95">
        <f t="shared" ref="M1079:M1082" si="508">K1079/F1079</f>
        <v>0</v>
      </c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</row>
    <row r="1080" ht="15.0" customHeight="1">
      <c r="A1080" s="101"/>
      <c r="B1080" s="62" t="s">
        <v>1136</v>
      </c>
      <c r="C1080" s="117" t="s">
        <v>61</v>
      </c>
      <c r="D1080" s="125" t="s">
        <v>390</v>
      </c>
      <c r="E1080" s="64">
        <v>6.0</v>
      </c>
      <c r="F1080" s="64">
        <v>1.0</v>
      </c>
      <c r="G1080" s="65" t="s">
        <v>26</v>
      </c>
      <c r="H1080" s="93"/>
      <c r="I1080" s="228">
        <f t="shared" si="506"/>
        <v>0</v>
      </c>
      <c r="J1080" s="273"/>
      <c r="K1080" s="230">
        <v>0.0</v>
      </c>
      <c r="L1080" s="94">
        <f t="shared" si="507"/>
        <v>0</v>
      </c>
      <c r="M1080" s="95">
        <f t="shared" si="508"/>
        <v>0</v>
      </c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</row>
    <row r="1081" ht="15.0" customHeight="1">
      <c r="A1081" s="101"/>
      <c r="B1081" s="62"/>
      <c r="C1081" s="132" t="s">
        <v>52</v>
      </c>
      <c r="D1081" s="64" t="s">
        <v>391</v>
      </c>
      <c r="E1081" s="63">
        <v>12.0</v>
      </c>
      <c r="F1081" s="64">
        <v>1.0</v>
      </c>
      <c r="G1081" s="65" t="s">
        <v>26</v>
      </c>
      <c r="H1081" s="93"/>
      <c r="I1081" s="228">
        <f t="shared" si="506"/>
        <v>0</v>
      </c>
      <c r="J1081" s="273"/>
      <c r="K1081" s="230">
        <v>0.0</v>
      </c>
      <c r="L1081" s="94">
        <f t="shared" si="507"/>
        <v>0</v>
      </c>
      <c r="M1081" s="95">
        <f t="shared" si="508"/>
        <v>0</v>
      </c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</row>
    <row r="1082" ht="15.0" customHeight="1">
      <c r="A1082" s="101"/>
      <c r="B1082" s="62"/>
      <c r="C1082" s="99" t="s">
        <v>306</v>
      </c>
      <c r="D1082" s="63" t="s">
        <v>396</v>
      </c>
      <c r="E1082" s="64">
        <v>48.0</v>
      </c>
      <c r="F1082" s="64">
        <v>1.0</v>
      </c>
      <c r="G1082" s="65" t="s">
        <v>26</v>
      </c>
      <c r="H1082" s="93"/>
      <c r="I1082" s="228">
        <f t="shared" si="506"/>
        <v>0</v>
      </c>
      <c r="J1082" s="273"/>
      <c r="K1082" s="230">
        <v>0.0</v>
      </c>
      <c r="L1082" s="94">
        <f t="shared" si="507"/>
        <v>0</v>
      </c>
      <c r="M1082" s="95">
        <f t="shared" si="508"/>
        <v>0</v>
      </c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</row>
    <row r="1083" ht="15.0" customHeight="1">
      <c r="A1083" s="307"/>
      <c r="B1083" s="116"/>
      <c r="C1083" s="142"/>
      <c r="D1083" s="184"/>
      <c r="E1083" s="144"/>
      <c r="F1083" s="144"/>
      <c r="G1083" s="73"/>
      <c r="H1083" s="78"/>
      <c r="I1083" s="241"/>
      <c r="J1083" s="183"/>
      <c r="K1083" s="242"/>
      <c r="L1083" s="243"/>
      <c r="M1083" s="244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</row>
    <row r="1084" ht="15.0" customHeight="1">
      <c r="A1084" s="145">
        <v>802120.0</v>
      </c>
      <c r="B1084" s="85" t="s">
        <v>1148</v>
      </c>
      <c r="C1084" s="99" t="s">
        <v>269</v>
      </c>
      <c r="D1084" s="118" t="s">
        <v>1149</v>
      </c>
      <c r="E1084" s="147">
        <v>6.0</v>
      </c>
      <c r="F1084" s="147">
        <v>1.0</v>
      </c>
      <c r="G1084" s="65" t="s">
        <v>26</v>
      </c>
      <c r="H1084" s="87">
        <v>0.0</v>
      </c>
      <c r="I1084" s="280">
        <f t="shared" ref="I1084:I1087" si="509">$H$1084*$F$1084/F1084</f>
        <v>0</v>
      </c>
      <c r="J1084" s="226"/>
      <c r="K1084" s="227">
        <v>0.0</v>
      </c>
      <c r="L1084" s="94">
        <f t="shared" ref="L1084:L1087" si="510">I1084*K1084</f>
        <v>0</v>
      </c>
      <c r="M1084" s="95">
        <f t="shared" ref="M1084:M1087" si="511">K1084/F1084</f>
        <v>0</v>
      </c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</row>
    <row r="1085" ht="15.0" customHeight="1">
      <c r="A1085" s="101"/>
      <c r="B1085" s="62" t="s">
        <v>1136</v>
      </c>
      <c r="C1085" s="117" t="s">
        <v>61</v>
      </c>
      <c r="D1085" s="125" t="s">
        <v>1150</v>
      </c>
      <c r="E1085" s="119">
        <v>6.0</v>
      </c>
      <c r="F1085" s="119">
        <v>1.0</v>
      </c>
      <c r="G1085" s="65" t="s">
        <v>26</v>
      </c>
      <c r="H1085" s="93"/>
      <c r="I1085" s="228">
        <f t="shared" si="509"/>
        <v>0</v>
      </c>
      <c r="J1085" s="273"/>
      <c r="K1085" s="230">
        <v>0.0</v>
      </c>
      <c r="L1085" s="94">
        <f t="shared" si="510"/>
        <v>0</v>
      </c>
      <c r="M1085" s="95">
        <f t="shared" si="511"/>
        <v>0</v>
      </c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</row>
    <row r="1086" ht="15.0" customHeight="1">
      <c r="A1086" s="101"/>
      <c r="B1086" s="62"/>
      <c r="C1086" s="208" t="s">
        <v>52</v>
      </c>
      <c r="D1086" s="64" t="s">
        <v>1151</v>
      </c>
      <c r="E1086" s="64">
        <v>12.0</v>
      </c>
      <c r="F1086" s="64">
        <v>1.0</v>
      </c>
      <c r="G1086" s="65" t="s">
        <v>26</v>
      </c>
      <c r="H1086" s="93"/>
      <c r="I1086" s="228">
        <f t="shared" si="509"/>
        <v>0</v>
      </c>
      <c r="J1086" s="273"/>
      <c r="K1086" s="230">
        <v>0.0</v>
      </c>
      <c r="L1086" s="94">
        <f t="shared" si="510"/>
        <v>0</v>
      </c>
      <c r="M1086" s="95">
        <f t="shared" si="511"/>
        <v>0</v>
      </c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</row>
    <row r="1087" ht="15.0" customHeight="1">
      <c r="A1087" s="101"/>
      <c r="B1087" s="62"/>
      <c r="C1087" s="62" t="s">
        <v>306</v>
      </c>
      <c r="D1087" s="64" t="s">
        <v>401</v>
      </c>
      <c r="E1087" s="64">
        <v>24.0</v>
      </c>
      <c r="F1087" s="64">
        <v>1.0</v>
      </c>
      <c r="G1087" s="62" t="s">
        <v>26</v>
      </c>
      <c r="H1087" s="166"/>
      <c r="I1087" s="228">
        <f t="shared" si="509"/>
        <v>0</v>
      </c>
      <c r="J1087" s="273"/>
      <c r="K1087" s="230">
        <v>0.0</v>
      </c>
      <c r="L1087" s="94">
        <f t="shared" si="510"/>
        <v>0</v>
      </c>
      <c r="M1087" s="95">
        <f t="shared" si="511"/>
        <v>0</v>
      </c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</row>
    <row r="1088" ht="15.0" customHeight="1">
      <c r="A1088" s="101"/>
      <c r="B1088" s="183"/>
      <c r="C1088" s="99"/>
      <c r="D1088" s="86"/>
      <c r="E1088" s="147"/>
      <c r="F1088" s="147"/>
      <c r="G1088" s="183"/>
      <c r="H1088" s="93"/>
      <c r="J1088" s="62"/>
      <c r="K1088" s="251"/>
      <c r="L1088" s="247"/>
      <c r="M1088" s="252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</row>
    <row r="1089" ht="15.0" customHeight="1">
      <c r="A1089" s="51">
        <v>802130.0</v>
      </c>
      <c r="B1089" s="151" t="s">
        <v>1152</v>
      </c>
      <c r="C1089" s="190" t="s">
        <v>269</v>
      </c>
      <c r="D1089" s="98" t="s">
        <v>1153</v>
      </c>
      <c r="E1089" s="54">
        <v>6.0</v>
      </c>
      <c r="F1089" s="54">
        <v>1.0</v>
      </c>
      <c r="G1089" s="65" t="s">
        <v>26</v>
      </c>
      <c r="H1089" s="55">
        <v>0.0</v>
      </c>
      <c r="I1089" s="297">
        <f t="shared" ref="I1089:I1091" si="512">$H$1089*$F$1089/F1089</f>
        <v>0</v>
      </c>
      <c r="J1089" s="235"/>
      <c r="K1089" s="236">
        <v>0.0</v>
      </c>
      <c r="L1089" s="91">
        <f t="shared" ref="L1089:L1091" si="513">I1089*K1089</f>
        <v>0</v>
      </c>
      <c r="M1089" s="92">
        <f t="shared" ref="M1089:M1091" si="514">K1089/F1089</f>
        <v>0</v>
      </c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</row>
    <row r="1090" ht="15.0" customHeight="1">
      <c r="A1090" s="101"/>
      <c r="B1090" s="62" t="s">
        <v>1154</v>
      </c>
      <c r="C1090" s="99" t="s">
        <v>61</v>
      </c>
      <c r="D1090" s="63" t="s">
        <v>1155</v>
      </c>
      <c r="E1090" s="64">
        <v>6.0</v>
      </c>
      <c r="F1090" s="64">
        <v>1.0</v>
      </c>
      <c r="G1090" s="65" t="s">
        <v>26</v>
      </c>
      <c r="H1090" s="126"/>
      <c r="I1090" s="228">
        <f t="shared" si="512"/>
        <v>0</v>
      </c>
      <c r="J1090" s="273"/>
      <c r="K1090" s="230">
        <v>0.0</v>
      </c>
      <c r="L1090" s="94">
        <f t="shared" si="513"/>
        <v>0</v>
      </c>
      <c r="M1090" s="95">
        <f t="shared" si="514"/>
        <v>0</v>
      </c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</row>
    <row r="1091" ht="15.0" customHeight="1">
      <c r="A1091" s="61"/>
      <c r="B1091" s="65"/>
      <c r="C1091" s="99" t="s">
        <v>31</v>
      </c>
      <c r="D1091" s="63">
        <v>33100.0</v>
      </c>
      <c r="E1091" s="64">
        <v>6.0</v>
      </c>
      <c r="F1091" s="64">
        <v>1.0</v>
      </c>
      <c r="G1091" s="65" t="s">
        <v>26</v>
      </c>
      <c r="H1091" s="126"/>
      <c r="I1091" s="228">
        <f t="shared" si="512"/>
        <v>0</v>
      </c>
      <c r="J1091" s="273"/>
      <c r="K1091" s="230">
        <v>0.0</v>
      </c>
      <c r="L1091" s="94">
        <f t="shared" si="513"/>
        <v>0</v>
      </c>
      <c r="M1091" s="95">
        <f t="shared" si="514"/>
        <v>0</v>
      </c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</row>
    <row r="1092" ht="15.0" customHeight="1">
      <c r="A1092" s="61"/>
      <c r="B1092" s="62"/>
      <c r="C1092" s="99"/>
      <c r="D1092" s="63"/>
      <c r="E1092" s="64"/>
      <c r="F1092" s="64"/>
      <c r="G1092" s="183"/>
      <c r="H1092" s="93"/>
      <c r="I1092" s="245"/>
      <c r="J1092" s="116"/>
      <c r="K1092" s="246"/>
      <c r="L1092" s="247"/>
      <c r="M1092" s="267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</row>
    <row r="1093" ht="15.0" customHeight="1">
      <c r="A1093" s="51">
        <v>802140.0</v>
      </c>
      <c r="B1093" s="52" t="s">
        <v>1156</v>
      </c>
      <c r="C1093" s="53" t="s">
        <v>269</v>
      </c>
      <c r="D1093" s="98" t="s">
        <v>1157</v>
      </c>
      <c r="E1093" s="54">
        <v>6.0</v>
      </c>
      <c r="F1093" s="54">
        <v>1.0</v>
      </c>
      <c r="G1093" s="65" t="s">
        <v>26</v>
      </c>
      <c r="H1093" s="55">
        <v>0.0</v>
      </c>
      <c r="I1093" s="297">
        <f t="shared" ref="I1093:I1095" si="515">$H$1093*$F$1093/F1093</f>
        <v>0</v>
      </c>
      <c r="J1093" s="235"/>
      <c r="K1093" s="236">
        <v>0.0</v>
      </c>
      <c r="L1093" s="91">
        <f t="shared" ref="L1093:L1095" si="516">I1093*K1093</f>
        <v>0</v>
      </c>
      <c r="M1093" s="92">
        <f t="shared" ref="M1093:M1095" si="517">K1093/F1093</f>
        <v>0</v>
      </c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</row>
    <row r="1094" ht="15.0" customHeight="1">
      <c r="A1094" s="61"/>
      <c r="B1094" s="62" t="s">
        <v>1154</v>
      </c>
      <c r="C1094" s="99" t="s">
        <v>61</v>
      </c>
      <c r="D1094" s="63">
        <v>104360.0</v>
      </c>
      <c r="E1094" s="64">
        <v>6.0</v>
      </c>
      <c r="F1094" s="64">
        <v>1.0</v>
      </c>
      <c r="G1094" s="65" t="s">
        <v>26</v>
      </c>
      <c r="H1094" s="126"/>
      <c r="I1094" s="228">
        <f t="shared" si="515"/>
        <v>0</v>
      </c>
      <c r="J1094" s="273"/>
      <c r="K1094" s="230">
        <v>0.0</v>
      </c>
      <c r="L1094" s="94">
        <f t="shared" si="516"/>
        <v>0</v>
      </c>
      <c r="M1094" s="95">
        <f t="shared" si="517"/>
        <v>0</v>
      </c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</row>
    <row r="1095" ht="15.0" customHeight="1">
      <c r="A1095" s="61"/>
      <c r="B1095" s="62"/>
      <c r="C1095" s="99" t="s">
        <v>31</v>
      </c>
      <c r="D1095" s="63">
        <v>33200.0</v>
      </c>
      <c r="E1095" s="64">
        <v>6.0</v>
      </c>
      <c r="F1095" s="64">
        <v>1.0</v>
      </c>
      <c r="G1095" s="65" t="s">
        <v>26</v>
      </c>
      <c r="H1095" s="126"/>
      <c r="I1095" s="228">
        <f t="shared" si="515"/>
        <v>0</v>
      </c>
      <c r="J1095" s="273"/>
      <c r="K1095" s="230">
        <v>0.0</v>
      </c>
      <c r="L1095" s="94">
        <f t="shared" si="516"/>
        <v>0</v>
      </c>
      <c r="M1095" s="95">
        <f t="shared" si="517"/>
        <v>0</v>
      </c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</row>
    <row r="1096" ht="15.0" customHeight="1">
      <c r="A1096" s="61"/>
      <c r="B1096" s="62"/>
      <c r="C1096" s="99"/>
      <c r="D1096" s="63"/>
      <c r="E1096" s="64"/>
      <c r="F1096" s="64"/>
      <c r="G1096" s="183"/>
      <c r="H1096" s="93"/>
      <c r="I1096" s="245"/>
      <c r="J1096" s="116"/>
      <c r="K1096" s="246"/>
      <c r="L1096" s="247"/>
      <c r="M1096" s="267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</row>
    <row r="1097" ht="15.0" customHeight="1">
      <c r="A1097" s="51">
        <v>802150.0</v>
      </c>
      <c r="B1097" s="52" t="s">
        <v>1158</v>
      </c>
      <c r="C1097" s="53" t="s">
        <v>31</v>
      </c>
      <c r="D1097" s="98">
        <v>30422.0</v>
      </c>
      <c r="E1097" s="54">
        <v>6.0</v>
      </c>
      <c r="F1097" s="54">
        <v>6.0</v>
      </c>
      <c r="G1097" s="65" t="s">
        <v>321</v>
      </c>
      <c r="H1097" s="123">
        <v>3.0</v>
      </c>
      <c r="I1097" s="297">
        <f>$H$1097*$F$1097/F1097</f>
        <v>3</v>
      </c>
      <c r="J1097" s="235"/>
      <c r="K1097" s="236">
        <v>0.0</v>
      </c>
      <c r="L1097" s="91">
        <f>I1097*K1097</f>
        <v>0</v>
      </c>
      <c r="M1097" s="92">
        <f>K1097/F1097</f>
        <v>0</v>
      </c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</row>
    <row r="1098" ht="15.0" customHeight="1">
      <c r="A1098" s="61"/>
      <c r="B1098" s="62" t="s">
        <v>1159</v>
      </c>
      <c r="C1098" s="117"/>
      <c r="D1098" s="125"/>
      <c r="E1098" s="119"/>
      <c r="F1098" s="119"/>
      <c r="G1098" s="65"/>
      <c r="H1098" s="66"/>
      <c r="I1098" s="228"/>
      <c r="J1098" s="62"/>
      <c r="K1098" s="251"/>
      <c r="L1098" s="247"/>
      <c r="M1098" s="252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</row>
    <row r="1099" ht="15.0" customHeight="1">
      <c r="A1099" s="61"/>
      <c r="B1099" s="115" t="s">
        <v>1160</v>
      </c>
      <c r="C1099" s="62"/>
      <c r="D1099" s="64"/>
      <c r="E1099" s="64"/>
      <c r="F1099" s="64"/>
      <c r="G1099" s="99"/>
      <c r="H1099" s="93"/>
      <c r="I1099" s="228"/>
      <c r="J1099" s="62"/>
      <c r="K1099" s="251"/>
      <c r="L1099" s="247"/>
      <c r="M1099" s="252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</row>
    <row r="1100" ht="15.0" customHeight="1">
      <c r="A1100" s="61"/>
      <c r="B1100" s="62"/>
      <c r="C1100" s="99"/>
      <c r="D1100" s="86"/>
      <c r="E1100" s="147"/>
      <c r="F1100" s="147"/>
      <c r="G1100" s="183"/>
      <c r="H1100" s="93"/>
      <c r="I1100" s="228"/>
      <c r="J1100" s="62"/>
      <c r="K1100" s="251"/>
      <c r="L1100" s="247"/>
      <c r="M1100" s="252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</row>
    <row r="1101" ht="15.0" customHeight="1">
      <c r="A1101" s="51">
        <v>802160.0</v>
      </c>
      <c r="B1101" s="52" t="s">
        <v>1161</v>
      </c>
      <c r="C1101" s="53" t="s">
        <v>31</v>
      </c>
      <c r="D1101" s="98">
        <v>30442.0</v>
      </c>
      <c r="E1101" s="54">
        <v>6.0</v>
      </c>
      <c r="F1101" s="54">
        <v>6.0</v>
      </c>
      <c r="G1101" s="65" t="s">
        <v>321</v>
      </c>
      <c r="H1101" s="123">
        <v>3.0</v>
      </c>
      <c r="I1101" s="297">
        <f>$H$1101*$F$1101/F1101</f>
        <v>3</v>
      </c>
      <c r="J1101" s="235"/>
      <c r="K1101" s="236">
        <v>0.0</v>
      </c>
      <c r="L1101" s="91">
        <f>I1101*K1101</f>
        <v>0</v>
      </c>
      <c r="M1101" s="92">
        <f>K1101/F1101</f>
        <v>0</v>
      </c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</row>
    <row r="1102" ht="15.0" customHeight="1">
      <c r="A1102" s="61"/>
      <c r="B1102" s="62" t="s">
        <v>1159</v>
      </c>
      <c r="C1102" s="99"/>
      <c r="D1102" s="63"/>
      <c r="E1102" s="64"/>
      <c r="F1102" s="64"/>
      <c r="G1102" s="65"/>
      <c r="H1102" s="66"/>
      <c r="I1102" s="228"/>
      <c r="J1102" s="62"/>
      <c r="K1102" s="251"/>
      <c r="L1102" s="247"/>
      <c r="M1102" s="252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</row>
    <row r="1103" ht="15.0" customHeight="1">
      <c r="A1103" s="61"/>
      <c r="B1103" s="62" t="s">
        <v>1160</v>
      </c>
      <c r="C1103" s="99"/>
      <c r="D1103" s="63"/>
      <c r="E1103" s="64"/>
      <c r="F1103" s="64"/>
      <c r="G1103" s="65"/>
      <c r="H1103" s="93"/>
      <c r="I1103" s="228"/>
      <c r="J1103" s="62"/>
      <c r="K1103" s="251"/>
      <c r="L1103" s="247"/>
      <c r="M1103" s="252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</row>
    <row r="1104" ht="15.0" customHeight="1">
      <c r="A1104" s="71"/>
      <c r="B1104" s="183"/>
      <c r="C1104" s="142"/>
      <c r="D1104" s="184"/>
      <c r="E1104" s="144"/>
      <c r="F1104" s="144"/>
      <c r="G1104" s="73"/>
      <c r="H1104" s="78"/>
      <c r="I1104" s="241"/>
      <c r="J1104" s="183"/>
      <c r="K1104" s="242"/>
      <c r="L1104" s="243"/>
      <c r="M1104" s="244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</row>
    <row r="1105" ht="15.0" customHeight="1">
      <c r="A1105" s="145">
        <v>802170.0</v>
      </c>
      <c r="B1105" s="146" t="s">
        <v>1162</v>
      </c>
      <c r="C1105" s="65" t="s">
        <v>31</v>
      </c>
      <c r="D1105" s="118">
        <v>30322.0</v>
      </c>
      <c r="E1105" s="147">
        <v>6.0</v>
      </c>
      <c r="F1105" s="147">
        <v>6.0</v>
      </c>
      <c r="G1105" s="65" t="s">
        <v>321</v>
      </c>
      <c r="H1105" s="176">
        <v>3.0</v>
      </c>
      <c r="I1105" s="280">
        <f>$H$1105*$F$1105/F1105</f>
        <v>3</v>
      </c>
      <c r="J1105" s="226"/>
      <c r="K1105" s="227">
        <v>0.0</v>
      </c>
      <c r="L1105" s="94">
        <f>I1105*K1105</f>
        <v>0</v>
      </c>
      <c r="M1105" s="95">
        <f>K1105/F1105</f>
        <v>0</v>
      </c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</row>
    <row r="1106" ht="15.0" customHeight="1">
      <c r="A1106" s="61"/>
      <c r="B1106" s="62" t="s">
        <v>1159</v>
      </c>
      <c r="C1106" s="99"/>
      <c r="D1106" s="63"/>
      <c r="E1106" s="64"/>
      <c r="F1106" s="64"/>
      <c r="G1106" s="65"/>
      <c r="H1106" s="66"/>
      <c r="I1106" s="228"/>
      <c r="J1106" s="62"/>
      <c r="K1106" s="251"/>
      <c r="L1106" s="247"/>
      <c r="M1106" s="252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</row>
    <row r="1107" ht="15.0" customHeight="1">
      <c r="A1107" s="61"/>
      <c r="B1107" s="62" t="s">
        <v>1160</v>
      </c>
      <c r="C1107" s="99"/>
      <c r="D1107" s="63"/>
      <c r="E1107" s="64"/>
      <c r="F1107" s="64"/>
      <c r="G1107" s="65"/>
      <c r="H1107" s="93"/>
      <c r="I1107" s="228"/>
      <c r="J1107" s="62"/>
      <c r="K1107" s="251"/>
      <c r="L1107" s="247"/>
      <c r="M1107" s="252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</row>
    <row r="1108" ht="15.0" customHeight="1">
      <c r="A1108" s="71"/>
      <c r="B1108" s="183"/>
      <c r="C1108" s="142"/>
      <c r="D1108" s="184"/>
      <c r="E1108" s="144"/>
      <c r="F1108" s="144"/>
      <c r="G1108" s="73"/>
      <c r="H1108" s="78"/>
      <c r="I1108" s="241"/>
      <c r="J1108" s="183"/>
      <c r="K1108" s="242"/>
      <c r="L1108" s="243"/>
      <c r="M1108" s="244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</row>
    <row r="1109" ht="15.0" customHeight="1">
      <c r="A1109" s="145">
        <v>802180.0</v>
      </c>
      <c r="B1109" s="146" t="s">
        <v>1163</v>
      </c>
      <c r="C1109" s="65" t="s">
        <v>31</v>
      </c>
      <c r="D1109" s="118">
        <v>30342.0</v>
      </c>
      <c r="E1109" s="147">
        <v>6.0</v>
      </c>
      <c r="F1109" s="147">
        <v>6.0</v>
      </c>
      <c r="G1109" s="65" t="s">
        <v>321</v>
      </c>
      <c r="H1109" s="176">
        <v>3.0</v>
      </c>
      <c r="I1109" s="280">
        <f>$H$1109*$F$1109/F1109</f>
        <v>3</v>
      </c>
      <c r="J1109" s="226"/>
      <c r="K1109" s="227">
        <v>0.0</v>
      </c>
      <c r="L1109" s="94">
        <f>I1109*K1109</f>
        <v>0</v>
      </c>
      <c r="M1109" s="95">
        <f>K1109/F1109</f>
        <v>0</v>
      </c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</row>
    <row r="1110" ht="15.0" customHeight="1">
      <c r="A1110" s="61"/>
      <c r="B1110" s="62" t="s">
        <v>1159</v>
      </c>
      <c r="C1110" s="99"/>
      <c r="D1110" s="63"/>
      <c r="E1110" s="64"/>
      <c r="F1110" s="64"/>
      <c r="G1110" s="65"/>
      <c r="H1110" s="66"/>
      <c r="I1110" s="228"/>
      <c r="J1110" s="62"/>
      <c r="K1110" s="251"/>
      <c r="L1110" s="247"/>
      <c r="M1110" s="252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</row>
    <row r="1111" ht="15.0" customHeight="1">
      <c r="A1111" s="61"/>
      <c r="B1111" s="62" t="s">
        <v>1160</v>
      </c>
      <c r="C1111" s="99"/>
      <c r="D1111" s="63"/>
      <c r="E1111" s="64"/>
      <c r="F1111" s="64"/>
      <c r="G1111" s="65"/>
      <c r="H1111" s="93"/>
      <c r="I1111" s="228"/>
      <c r="J1111" s="62"/>
      <c r="K1111" s="251"/>
      <c r="L1111" s="247"/>
      <c r="M1111" s="252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</row>
    <row r="1112" ht="15.0" customHeight="1">
      <c r="A1112" s="71"/>
      <c r="B1112" s="183"/>
      <c r="C1112" s="142"/>
      <c r="D1112" s="184"/>
      <c r="E1112" s="144"/>
      <c r="F1112" s="144"/>
      <c r="G1112" s="73"/>
      <c r="H1112" s="78"/>
      <c r="I1112" s="241"/>
      <c r="J1112" s="183"/>
      <c r="K1112" s="242"/>
      <c r="L1112" s="243"/>
      <c r="M1112" s="244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</row>
    <row r="1113" ht="15.0" customHeight="1">
      <c r="A1113" s="145">
        <v>802190.0</v>
      </c>
      <c r="B1113" s="146" t="s">
        <v>1164</v>
      </c>
      <c r="C1113" s="65" t="s">
        <v>31</v>
      </c>
      <c r="D1113" s="118">
        <v>30222.0</v>
      </c>
      <c r="E1113" s="147">
        <v>6.0</v>
      </c>
      <c r="F1113" s="147">
        <v>6.0</v>
      </c>
      <c r="G1113" s="65" t="s">
        <v>321</v>
      </c>
      <c r="H1113" s="176">
        <v>3.0</v>
      </c>
      <c r="I1113" s="280">
        <f>$H$1113*$F$1113/F1113</f>
        <v>3</v>
      </c>
      <c r="J1113" s="226"/>
      <c r="K1113" s="227">
        <v>0.0</v>
      </c>
      <c r="L1113" s="94">
        <f>I1113*K1113</f>
        <v>0</v>
      </c>
      <c r="M1113" s="95">
        <f>K1113/F1113</f>
        <v>0</v>
      </c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</row>
    <row r="1114" ht="15.0" customHeight="1">
      <c r="A1114" s="61"/>
      <c r="B1114" s="62" t="s">
        <v>1159</v>
      </c>
      <c r="C1114" s="99"/>
      <c r="D1114" s="63"/>
      <c r="E1114" s="64"/>
      <c r="F1114" s="64"/>
      <c r="G1114" s="65"/>
      <c r="H1114" s="66"/>
      <c r="I1114" s="228"/>
      <c r="J1114" s="62"/>
      <c r="K1114" s="251"/>
      <c r="L1114" s="247"/>
      <c r="M1114" s="252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</row>
    <row r="1115" ht="15.0" customHeight="1">
      <c r="A1115" s="61"/>
      <c r="B1115" s="62" t="s">
        <v>1160</v>
      </c>
      <c r="C1115" s="99"/>
      <c r="D1115" s="63"/>
      <c r="E1115" s="64"/>
      <c r="F1115" s="64"/>
      <c r="G1115" s="65"/>
      <c r="H1115" s="93"/>
      <c r="I1115" s="228"/>
      <c r="J1115" s="62"/>
      <c r="K1115" s="251"/>
      <c r="L1115" s="247"/>
      <c r="M1115" s="252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</row>
    <row r="1116" ht="15.0" customHeight="1">
      <c r="A1116" s="71"/>
      <c r="B1116" s="183"/>
      <c r="C1116" s="142"/>
      <c r="D1116" s="184"/>
      <c r="E1116" s="144"/>
      <c r="F1116" s="144"/>
      <c r="G1116" s="183"/>
      <c r="H1116" s="78"/>
      <c r="I1116" s="241"/>
      <c r="J1116" s="183"/>
      <c r="K1116" s="242"/>
      <c r="L1116" s="243"/>
      <c r="M1116" s="244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</row>
    <row r="1117" ht="15.0" customHeight="1">
      <c r="A1117" s="145">
        <v>802200.0</v>
      </c>
      <c r="B1117" s="146" t="s">
        <v>1165</v>
      </c>
      <c r="C1117" s="65" t="s">
        <v>31</v>
      </c>
      <c r="D1117" s="118">
        <v>30242.0</v>
      </c>
      <c r="E1117" s="147">
        <v>6.0</v>
      </c>
      <c r="F1117" s="147">
        <v>6.0</v>
      </c>
      <c r="G1117" s="65" t="s">
        <v>321</v>
      </c>
      <c r="H1117" s="176">
        <v>3.0</v>
      </c>
      <c r="I1117" s="280">
        <f>$H$1117*$F$1117/F1117</f>
        <v>3</v>
      </c>
      <c r="J1117" s="226"/>
      <c r="K1117" s="227">
        <v>0.0</v>
      </c>
      <c r="L1117" s="94">
        <f>I1117*K1117</f>
        <v>0</v>
      </c>
      <c r="M1117" s="95">
        <f>K1117/F1117</f>
        <v>0</v>
      </c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</row>
    <row r="1118" ht="15.0" customHeight="1">
      <c r="A1118" s="61"/>
      <c r="B1118" s="62" t="s">
        <v>1159</v>
      </c>
      <c r="C1118" s="99"/>
      <c r="D1118" s="63"/>
      <c r="E1118" s="64"/>
      <c r="F1118" s="64"/>
      <c r="G1118" s="65"/>
      <c r="H1118" s="66"/>
      <c r="I1118" s="228"/>
      <c r="J1118" s="62"/>
      <c r="K1118" s="251"/>
      <c r="L1118" s="247"/>
      <c r="M1118" s="252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</row>
    <row r="1119" ht="15.0" customHeight="1">
      <c r="A1119" s="61"/>
      <c r="B1119" s="62" t="s">
        <v>1160</v>
      </c>
      <c r="C1119" s="99"/>
      <c r="D1119" s="63"/>
      <c r="E1119" s="64"/>
      <c r="F1119" s="64"/>
      <c r="G1119" s="65"/>
      <c r="H1119" s="93"/>
      <c r="I1119" s="228"/>
      <c r="J1119" s="62"/>
      <c r="K1119" s="251"/>
      <c r="L1119" s="247"/>
      <c r="M1119" s="252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</row>
    <row r="1120" ht="15.0" customHeight="1">
      <c r="A1120" s="61"/>
      <c r="B1120" s="62"/>
      <c r="C1120" s="99"/>
      <c r="D1120" s="63"/>
      <c r="E1120" s="64"/>
      <c r="F1120" s="64"/>
      <c r="G1120" s="183"/>
      <c r="H1120" s="93"/>
      <c r="I1120" s="228"/>
      <c r="J1120" s="62"/>
      <c r="K1120" s="251"/>
      <c r="L1120" s="247"/>
      <c r="M1120" s="252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</row>
    <row r="1121" ht="15.0" customHeight="1">
      <c r="A1121" s="51">
        <v>802210.0</v>
      </c>
      <c r="B1121" s="52" t="s">
        <v>1166</v>
      </c>
      <c r="C1121" s="53" t="s">
        <v>31</v>
      </c>
      <c r="D1121" s="98">
        <v>30522.0</v>
      </c>
      <c r="E1121" s="54">
        <v>6.0</v>
      </c>
      <c r="F1121" s="54">
        <v>6.0</v>
      </c>
      <c r="G1121" s="65" t="s">
        <v>321</v>
      </c>
      <c r="H1121" s="123">
        <v>3.0</v>
      </c>
      <c r="I1121" s="297">
        <f>$H$1121*$F$1121/F1121</f>
        <v>3</v>
      </c>
      <c r="J1121" s="235"/>
      <c r="K1121" s="236">
        <v>0.0</v>
      </c>
      <c r="L1121" s="91">
        <f>I1121*K1121</f>
        <v>0</v>
      </c>
      <c r="M1121" s="92">
        <f>K1121/F1121</f>
        <v>0</v>
      </c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</row>
    <row r="1122" ht="15.0" customHeight="1">
      <c r="A1122" s="61"/>
      <c r="B1122" s="62" t="s">
        <v>1159</v>
      </c>
      <c r="C1122" s="99"/>
      <c r="D1122" s="63"/>
      <c r="E1122" s="64"/>
      <c r="F1122" s="64"/>
      <c r="G1122" s="65"/>
      <c r="H1122" s="66"/>
      <c r="I1122" s="228"/>
      <c r="J1122" s="62"/>
      <c r="K1122" s="251"/>
      <c r="L1122" s="247"/>
      <c r="M1122" s="252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</row>
    <row r="1123" ht="15.0" customHeight="1">
      <c r="A1123" s="61"/>
      <c r="B1123" s="62" t="s">
        <v>1160</v>
      </c>
      <c r="C1123" s="99"/>
      <c r="D1123" s="63"/>
      <c r="E1123" s="64"/>
      <c r="F1123" s="64"/>
      <c r="G1123" s="65"/>
      <c r="H1123" s="93"/>
      <c r="I1123" s="228"/>
      <c r="J1123" s="62"/>
      <c r="K1123" s="251"/>
      <c r="L1123" s="247"/>
      <c r="M1123" s="252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</row>
    <row r="1124" ht="15.0" customHeight="1">
      <c r="A1124" s="61"/>
      <c r="B1124" s="62"/>
      <c r="C1124" s="99"/>
      <c r="D1124" s="63"/>
      <c r="E1124" s="64"/>
      <c r="F1124" s="64"/>
      <c r="G1124" s="183"/>
      <c r="H1124" s="93"/>
      <c r="I1124" s="228"/>
      <c r="J1124" s="62"/>
      <c r="K1124" s="251"/>
      <c r="L1124" s="247"/>
      <c r="M1124" s="252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</row>
    <row r="1125" ht="15.0" customHeight="1">
      <c r="A1125" s="51">
        <v>802220.0</v>
      </c>
      <c r="B1125" s="52" t="s">
        <v>1167</v>
      </c>
      <c r="C1125" s="53" t="s">
        <v>31</v>
      </c>
      <c r="D1125" s="98">
        <v>30542.0</v>
      </c>
      <c r="E1125" s="54">
        <v>3.0</v>
      </c>
      <c r="F1125" s="54">
        <v>3.0</v>
      </c>
      <c r="G1125" s="65" t="s">
        <v>321</v>
      </c>
      <c r="H1125" s="123">
        <v>3.0</v>
      </c>
      <c r="I1125" s="297">
        <f>$H$1125*$F$1125/F1125</f>
        <v>3</v>
      </c>
      <c r="J1125" s="235"/>
      <c r="K1125" s="236">
        <v>0.0</v>
      </c>
      <c r="L1125" s="91">
        <f>I1125*K1125</f>
        <v>0</v>
      </c>
      <c r="M1125" s="92">
        <f>K1125/F1125</f>
        <v>0</v>
      </c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</row>
    <row r="1126" ht="15.0" customHeight="1">
      <c r="A1126" s="61"/>
      <c r="B1126" s="62" t="s">
        <v>1159</v>
      </c>
      <c r="C1126" s="99"/>
      <c r="D1126" s="63"/>
      <c r="E1126" s="64"/>
      <c r="F1126" s="64"/>
      <c r="G1126" s="65"/>
      <c r="H1126" s="66"/>
      <c r="I1126" s="228"/>
      <c r="J1126" s="62"/>
      <c r="K1126" s="251"/>
      <c r="L1126" s="247"/>
      <c r="M1126" s="252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</row>
    <row r="1127" ht="15.0" customHeight="1">
      <c r="A1127" s="61"/>
      <c r="B1127" s="62" t="s">
        <v>1160</v>
      </c>
      <c r="C1127" s="99"/>
      <c r="D1127" s="63"/>
      <c r="E1127" s="64"/>
      <c r="F1127" s="64"/>
      <c r="G1127" s="65"/>
      <c r="H1127" s="93"/>
      <c r="I1127" s="228"/>
      <c r="J1127" s="62"/>
      <c r="K1127" s="251"/>
      <c r="L1127" s="247"/>
      <c r="M1127" s="252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</row>
    <row r="1128" ht="15.0" customHeight="1">
      <c r="A1128" s="61"/>
      <c r="B1128" s="62"/>
      <c r="C1128" s="99"/>
      <c r="D1128" s="63"/>
      <c r="E1128" s="64"/>
      <c r="F1128" s="64"/>
      <c r="G1128" s="183"/>
      <c r="H1128" s="93"/>
      <c r="I1128" s="228"/>
      <c r="J1128" s="62"/>
      <c r="K1128" s="251"/>
      <c r="L1128" s="247"/>
      <c r="M1128" s="252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</row>
    <row r="1129" ht="15.0" customHeight="1">
      <c r="A1129" s="51">
        <v>802230.0</v>
      </c>
      <c r="B1129" s="52" t="s">
        <v>1168</v>
      </c>
      <c r="C1129" s="53" t="s">
        <v>31</v>
      </c>
      <c r="D1129" s="98">
        <v>30122.0</v>
      </c>
      <c r="E1129" s="54">
        <v>6.0</v>
      </c>
      <c r="F1129" s="54">
        <v>6.0</v>
      </c>
      <c r="G1129" s="65" t="s">
        <v>321</v>
      </c>
      <c r="H1129" s="123">
        <v>3.0</v>
      </c>
      <c r="I1129" s="297">
        <f>$H$1129*$F$1129/F1129</f>
        <v>3</v>
      </c>
      <c r="J1129" s="235"/>
      <c r="K1129" s="236">
        <v>0.0</v>
      </c>
      <c r="L1129" s="91">
        <f>I1129*K1129</f>
        <v>0</v>
      </c>
      <c r="M1129" s="92">
        <f>K1129/F1129</f>
        <v>0</v>
      </c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</row>
    <row r="1130" ht="15.0" customHeight="1">
      <c r="A1130" s="61"/>
      <c r="B1130" s="62" t="s">
        <v>1159</v>
      </c>
      <c r="C1130" s="99"/>
      <c r="D1130" s="63"/>
      <c r="E1130" s="64"/>
      <c r="F1130" s="64"/>
      <c r="G1130" s="65"/>
      <c r="H1130" s="66"/>
      <c r="I1130" s="228"/>
      <c r="J1130" s="62"/>
      <c r="K1130" s="251"/>
      <c r="L1130" s="247"/>
      <c r="M1130" s="252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</row>
    <row r="1131" ht="15.0" customHeight="1">
      <c r="A1131" s="61"/>
      <c r="B1131" s="62" t="s">
        <v>1160</v>
      </c>
      <c r="C1131" s="99"/>
      <c r="D1131" s="63"/>
      <c r="E1131" s="64"/>
      <c r="F1131" s="64"/>
      <c r="G1131" s="65"/>
      <c r="H1131" s="93"/>
      <c r="I1131" s="228"/>
      <c r="J1131" s="62"/>
      <c r="K1131" s="251"/>
      <c r="L1131" s="247"/>
      <c r="M1131" s="252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</row>
    <row r="1132" ht="15.0" customHeight="1">
      <c r="A1132" s="61"/>
      <c r="B1132" s="62"/>
      <c r="C1132" s="99"/>
      <c r="D1132" s="63"/>
      <c r="E1132" s="64"/>
      <c r="F1132" s="64"/>
      <c r="G1132" s="183"/>
      <c r="H1132" s="93"/>
      <c r="I1132" s="228"/>
      <c r="J1132" s="62"/>
      <c r="K1132" s="251"/>
      <c r="L1132" s="247"/>
      <c r="M1132" s="252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</row>
    <row r="1133" ht="15.0" customHeight="1">
      <c r="A1133" s="51">
        <v>802240.0</v>
      </c>
      <c r="B1133" s="52" t="s">
        <v>1169</v>
      </c>
      <c r="C1133" s="53" t="s">
        <v>31</v>
      </c>
      <c r="D1133" s="98">
        <v>30142.0</v>
      </c>
      <c r="E1133" s="54">
        <v>6.0</v>
      </c>
      <c r="F1133" s="54">
        <v>6.0</v>
      </c>
      <c r="G1133" s="65" t="s">
        <v>321</v>
      </c>
      <c r="H1133" s="123">
        <v>3.0</v>
      </c>
      <c r="I1133" s="297">
        <f>$H$1133*$F$1133/F1133</f>
        <v>3</v>
      </c>
      <c r="J1133" s="235"/>
      <c r="K1133" s="236">
        <v>0.0</v>
      </c>
      <c r="L1133" s="91">
        <f>I1133*K1133</f>
        <v>0</v>
      </c>
      <c r="M1133" s="92">
        <f>K1133/F1133</f>
        <v>0</v>
      </c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</row>
    <row r="1134" ht="15.0" customHeight="1">
      <c r="A1134" s="61"/>
      <c r="B1134" s="62" t="s">
        <v>1159</v>
      </c>
      <c r="C1134" s="99"/>
      <c r="D1134" s="63"/>
      <c r="E1134" s="64"/>
      <c r="F1134" s="64"/>
      <c r="G1134" s="65"/>
      <c r="H1134" s="66"/>
      <c r="I1134" s="228"/>
      <c r="J1134" s="62"/>
      <c r="K1134" s="251"/>
      <c r="L1134" s="247"/>
      <c r="M1134" s="252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</row>
    <row r="1135" ht="15.0" customHeight="1">
      <c r="A1135" s="61"/>
      <c r="B1135" s="62" t="s">
        <v>1160</v>
      </c>
      <c r="C1135" s="99"/>
      <c r="D1135" s="63"/>
      <c r="E1135" s="64"/>
      <c r="F1135" s="64"/>
      <c r="G1135" s="65"/>
      <c r="H1135" s="93"/>
      <c r="I1135" s="228"/>
      <c r="J1135" s="62"/>
      <c r="K1135" s="251"/>
      <c r="L1135" s="247"/>
      <c r="M1135" s="252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</row>
    <row r="1136" ht="15.0" customHeight="1">
      <c r="A1136" s="71"/>
      <c r="B1136" s="72"/>
      <c r="C1136" s="73"/>
      <c r="D1136" s="143"/>
      <c r="E1136" s="75"/>
      <c r="F1136" s="76"/>
      <c r="G1136" s="77"/>
      <c r="H1136" s="78"/>
      <c r="I1136" s="241"/>
      <c r="J1136" s="183"/>
      <c r="K1136" s="242"/>
      <c r="L1136" s="243"/>
      <c r="M1136" s="244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</row>
    <row r="1137" ht="15.0" customHeight="1">
      <c r="A1137" s="145">
        <v>802250.0</v>
      </c>
      <c r="B1137" s="146" t="s">
        <v>1170</v>
      </c>
      <c r="C1137" s="65" t="s">
        <v>31</v>
      </c>
      <c r="D1137" s="118">
        <v>30022.0</v>
      </c>
      <c r="E1137" s="147">
        <v>6.0</v>
      </c>
      <c r="F1137" s="147">
        <v>6.0</v>
      </c>
      <c r="G1137" s="65" t="s">
        <v>321</v>
      </c>
      <c r="H1137" s="176">
        <v>3.0</v>
      </c>
      <c r="I1137" s="280">
        <f>$H$1137*$F$1137/F1137</f>
        <v>3</v>
      </c>
      <c r="J1137" s="226"/>
      <c r="K1137" s="227">
        <v>0.0</v>
      </c>
      <c r="L1137" s="94">
        <f>I1137*K1137</f>
        <v>0</v>
      </c>
      <c r="M1137" s="95">
        <f>K1137/F1137</f>
        <v>0</v>
      </c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</row>
    <row r="1138" ht="15.0" customHeight="1">
      <c r="A1138" s="61"/>
      <c r="B1138" s="62" t="s">
        <v>1159</v>
      </c>
      <c r="C1138" s="99"/>
      <c r="D1138" s="63"/>
      <c r="E1138" s="64"/>
      <c r="F1138" s="64"/>
      <c r="G1138" s="65"/>
      <c r="H1138" s="66"/>
      <c r="I1138" s="228"/>
      <c r="J1138" s="62"/>
      <c r="K1138" s="251"/>
      <c r="L1138" s="247"/>
      <c r="M1138" s="252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</row>
    <row r="1139" ht="15.0" customHeight="1">
      <c r="A1139" s="61"/>
      <c r="B1139" s="62" t="s">
        <v>1160</v>
      </c>
      <c r="C1139" s="99"/>
      <c r="D1139" s="63"/>
      <c r="E1139" s="64"/>
      <c r="F1139" s="64"/>
      <c r="G1139" s="65"/>
      <c r="H1139" s="93"/>
      <c r="I1139" s="228"/>
      <c r="J1139" s="62"/>
      <c r="K1139" s="251"/>
      <c r="L1139" s="247"/>
      <c r="M1139" s="252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</row>
    <row r="1140" ht="15.0" customHeight="1">
      <c r="A1140" s="71"/>
      <c r="B1140" s="183"/>
      <c r="C1140" s="142"/>
      <c r="D1140" s="184"/>
      <c r="E1140" s="144"/>
      <c r="F1140" s="144"/>
      <c r="G1140" s="73"/>
      <c r="H1140" s="78"/>
      <c r="I1140" s="241"/>
      <c r="J1140" s="183"/>
      <c r="K1140" s="242"/>
      <c r="L1140" s="243"/>
      <c r="M1140" s="244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</row>
    <row r="1141" ht="15.0" customHeight="1">
      <c r="A1141" s="145">
        <v>802260.0</v>
      </c>
      <c r="B1141" s="146" t="s">
        <v>1171</v>
      </c>
      <c r="C1141" s="65" t="s">
        <v>31</v>
      </c>
      <c r="D1141" s="118">
        <v>30042.0</v>
      </c>
      <c r="E1141" s="147">
        <v>6.0</v>
      </c>
      <c r="F1141" s="147">
        <v>6.0</v>
      </c>
      <c r="G1141" s="65" t="s">
        <v>321</v>
      </c>
      <c r="H1141" s="176">
        <v>3.0</v>
      </c>
      <c r="I1141" s="280">
        <f>$H$1141*$F$1141/F1141</f>
        <v>3</v>
      </c>
      <c r="J1141" s="226"/>
      <c r="K1141" s="227">
        <v>0.0</v>
      </c>
      <c r="L1141" s="94">
        <f>I1141*K1141</f>
        <v>0</v>
      </c>
      <c r="M1141" s="95">
        <f>K1141/F1141</f>
        <v>0</v>
      </c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</row>
    <row r="1142" ht="15.0" customHeight="1">
      <c r="A1142" s="61"/>
      <c r="B1142" s="62" t="s">
        <v>1159</v>
      </c>
      <c r="C1142" s="99"/>
      <c r="D1142" s="63"/>
      <c r="E1142" s="64"/>
      <c r="F1142" s="64"/>
      <c r="G1142" s="65"/>
      <c r="H1142" s="66"/>
      <c r="I1142" s="228"/>
      <c r="J1142" s="62"/>
      <c r="K1142" s="251"/>
      <c r="L1142" s="247"/>
      <c r="M1142" s="252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</row>
    <row r="1143" ht="15.0" customHeight="1">
      <c r="A1143" s="61"/>
      <c r="B1143" s="62" t="s">
        <v>1160</v>
      </c>
      <c r="C1143" s="99"/>
      <c r="D1143" s="63"/>
      <c r="E1143" s="64"/>
      <c r="F1143" s="64"/>
      <c r="G1143" s="65"/>
      <c r="H1143" s="93"/>
      <c r="I1143" s="228"/>
      <c r="J1143" s="62"/>
      <c r="K1143" s="251"/>
      <c r="L1143" s="247"/>
      <c r="M1143" s="252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</row>
    <row r="1144" ht="15.0" customHeight="1">
      <c r="A1144" s="61"/>
      <c r="B1144" s="62"/>
      <c r="C1144" s="99"/>
      <c r="D1144" s="63"/>
      <c r="E1144" s="64"/>
      <c r="F1144" s="64"/>
      <c r="G1144" s="183"/>
      <c r="H1144" s="93"/>
      <c r="I1144" s="228"/>
      <c r="J1144" s="62"/>
      <c r="K1144" s="251"/>
      <c r="L1144" s="247"/>
      <c r="M1144" s="252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</row>
    <row r="1145" ht="15.0" customHeight="1">
      <c r="A1145" s="51">
        <v>802270.0</v>
      </c>
      <c r="B1145" s="52" t="s">
        <v>1172</v>
      </c>
      <c r="C1145" s="53" t="s">
        <v>31</v>
      </c>
      <c r="D1145" s="98">
        <v>30223.0</v>
      </c>
      <c r="E1145" s="54">
        <v>6.0</v>
      </c>
      <c r="F1145" s="54">
        <v>6.0</v>
      </c>
      <c r="G1145" s="65" t="s">
        <v>321</v>
      </c>
      <c r="H1145" s="123">
        <v>24.0</v>
      </c>
      <c r="I1145" s="297">
        <f>$H$1145*$F$1145/F1145</f>
        <v>24</v>
      </c>
      <c r="J1145" s="235"/>
      <c r="K1145" s="236">
        <v>0.0</v>
      </c>
      <c r="L1145" s="91">
        <f>I1145*K1145</f>
        <v>0</v>
      </c>
      <c r="M1145" s="92">
        <f>K1145/F1145</f>
        <v>0</v>
      </c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</row>
    <row r="1146" ht="15.0" customHeight="1">
      <c r="A1146" s="61"/>
      <c r="B1146" s="62" t="s">
        <v>1159</v>
      </c>
      <c r="C1146" s="99"/>
      <c r="D1146" s="63"/>
      <c r="E1146" s="64"/>
      <c r="F1146" s="64"/>
      <c r="G1146" s="65"/>
      <c r="H1146" s="66"/>
      <c r="I1146" s="228"/>
      <c r="J1146" s="62"/>
      <c r="K1146" s="251"/>
      <c r="L1146" s="247"/>
      <c r="M1146" s="252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</row>
    <row r="1147" ht="15.0" customHeight="1">
      <c r="A1147" s="61"/>
      <c r="B1147" s="62" t="s">
        <v>1160</v>
      </c>
      <c r="C1147" s="99"/>
      <c r="D1147" s="63"/>
      <c r="E1147" s="64"/>
      <c r="F1147" s="64"/>
      <c r="G1147" s="65"/>
      <c r="H1147" s="93"/>
      <c r="I1147" s="228"/>
      <c r="J1147" s="62"/>
      <c r="K1147" s="251"/>
      <c r="L1147" s="247"/>
      <c r="M1147" s="252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</row>
    <row r="1148" ht="15.0" customHeight="1">
      <c r="A1148" s="61"/>
      <c r="B1148" s="62"/>
      <c r="C1148" s="99"/>
      <c r="D1148" s="63"/>
      <c r="E1148" s="64"/>
      <c r="F1148" s="64"/>
      <c r="G1148" s="183"/>
      <c r="H1148" s="93"/>
      <c r="I1148" s="228"/>
      <c r="J1148" s="62"/>
      <c r="K1148" s="251"/>
      <c r="L1148" s="247"/>
      <c r="M1148" s="252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</row>
    <row r="1149" ht="15.0" customHeight="1">
      <c r="A1149" s="51">
        <v>802280.0</v>
      </c>
      <c r="B1149" s="52" t="s">
        <v>1173</v>
      </c>
      <c r="C1149" s="53" t="s">
        <v>31</v>
      </c>
      <c r="D1149" s="98">
        <v>30243.0</v>
      </c>
      <c r="E1149" s="54">
        <v>6.0</v>
      </c>
      <c r="F1149" s="54">
        <v>6.0</v>
      </c>
      <c r="G1149" s="65" t="s">
        <v>321</v>
      </c>
      <c r="H1149" s="55">
        <v>0.0</v>
      </c>
      <c r="I1149" s="297">
        <f>$H$1149*$F$1149/F1149</f>
        <v>0</v>
      </c>
      <c r="J1149" s="235"/>
      <c r="K1149" s="236">
        <v>0.0</v>
      </c>
      <c r="L1149" s="91">
        <f>I1149*K1149</f>
        <v>0</v>
      </c>
      <c r="M1149" s="92">
        <f>K1149/F1149</f>
        <v>0</v>
      </c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</row>
    <row r="1150" ht="15.0" customHeight="1">
      <c r="A1150" s="61"/>
      <c r="B1150" s="62" t="s">
        <v>1159</v>
      </c>
      <c r="C1150" s="99"/>
      <c r="D1150" s="63"/>
      <c r="E1150" s="64"/>
      <c r="F1150" s="64"/>
      <c r="G1150" s="65"/>
      <c r="H1150" s="66"/>
      <c r="I1150" s="228"/>
      <c r="J1150" s="62"/>
      <c r="K1150" s="251"/>
      <c r="L1150" s="247"/>
      <c r="M1150" s="252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</row>
    <row r="1151" ht="15.0" customHeight="1">
      <c r="A1151" s="61"/>
      <c r="B1151" s="62" t="s">
        <v>1160</v>
      </c>
      <c r="C1151" s="99"/>
      <c r="D1151" s="63"/>
      <c r="E1151" s="64"/>
      <c r="F1151" s="64"/>
      <c r="G1151" s="65"/>
      <c r="H1151" s="93"/>
      <c r="I1151" s="228"/>
      <c r="J1151" s="62"/>
      <c r="K1151" s="251"/>
      <c r="L1151" s="247"/>
      <c r="M1151" s="252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</row>
    <row r="1152" ht="15.0" customHeight="1">
      <c r="A1152" s="61"/>
      <c r="B1152" s="62"/>
      <c r="C1152" s="99"/>
      <c r="D1152" s="63"/>
      <c r="E1152" s="64"/>
      <c r="F1152" s="64"/>
      <c r="G1152" s="183"/>
      <c r="H1152" s="93"/>
      <c r="I1152" s="228"/>
      <c r="J1152" s="62"/>
      <c r="K1152" s="251"/>
      <c r="L1152" s="247"/>
      <c r="M1152" s="252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</row>
    <row r="1153" ht="15.0" customHeight="1">
      <c r="A1153" s="51">
        <v>802290.0</v>
      </c>
      <c r="B1153" s="52" t="s">
        <v>1174</v>
      </c>
      <c r="C1153" s="53" t="s">
        <v>31</v>
      </c>
      <c r="D1153" s="98">
        <v>30023.0</v>
      </c>
      <c r="E1153" s="54">
        <v>6.0</v>
      </c>
      <c r="F1153" s="54">
        <v>6.0</v>
      </c>
      <c r="G1153" s="65" t="s">
        <v>321</v>
      </c>
      <c r="H1153" s="123">
        <v>48.0</v>
      </c>
      <c r="I1153" s="297">
        <f>$H$1153*$F$1153/F1153</f>
        <v>48</v>
      </c>
      <c r="J1153" s="235"/>
      <c r="K1153" s="236">
        <v>0.0</v>
      </c>
      <c r="L1153" s="91">
        <f>I1153*K1153</f>
        <v>0</v>
      </c>
      <c r="M1153" s="92">
        <f>K1153/F1153</f>
        <v>0</v>
      </c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</row>
    <row r="1154" ht="15.0" customHeight="1">
      <c r="A1154" s="160" t="s">
        <v>1175</v>
      </c>
      <c r="B1154" s="62" t="s">
        <v>1159</v>
      </c>
      <c r="C1154" s="99"/>
      <c r="D1154" s="63"/>
      <c r="E1154" s="64"/>
      <c r="F1154" s="64"/>
      <c r="G1154" s="65"/>
      <c r="H1154" s="66"/>
      <c r="I1154" s="228"/>
      <c r="J1154" s="62"/>
      <c r="K1154" s="251"/>
      <c r="L1154" s="247"/>
      <c r="M1154" s="252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</row>
    <row r="1155" ht="15.0" customHeight="1">
      <c r="A1155" s="160" t="s">
        <v>1176</v>
      </c>
      <c r="B1155" s="62" t="s">
        <v>1160</v>
      </c>
      <c r="C1155" s="99"/>
      <c r="D1155" s="63"/>
      <c r="E1155" s="64"/>
      <c r="F1155" s="64"/>
      <c r="G1155" s="65"/>
      <c r="H1155" s="93"/>
      <c r="I1155" s="228"/>
      <c r="J1155" s="62"/>
      <c r="K1155" s="251"/>
      <c r="L1155" s="247"/>
      <c r="M1155" s="252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</row>
    <row r="1156" ht="15.0" customHeight="1">
      <c r="A1156" s="160" t="s">
        <v>79</v>
      </c>
      <c r="B1156" s="62"/>
      <c r="C1156" s="99"/>
      <c r="D1156" s="63"/>
      <c r="E1156" s="64"/>
      <c r="F1156" s="64"/>
      <c r="G1156" s="183"/>
      <c r="H1156" s="93"/>
      <c r="I1156" s="228"/>
      <c r="J1156" s="62"/>
      <c r="K1156" s="251"/>
      <c r="L1156" s="247"/>
      <c r="M1156" s="252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</row>
    <row r="1157" ht="15.0" customHeight="1">
      <c r="A1157" s="51">
        <v>802300.0</v>
      </c>
      <c r="B1157" s="52" t="s">
        <v>1177</v>
      </c>
      <c r="C1157" s="53" t="s">
        <v>31</v>
      </c>
      <c r="D1157" s="98">
        <v>30043.0</v>
      </c>
      <c r="E1157" s="54">
        <v>6.0</v>
      </c>
      <c r="F1157" s="54">
        <v>6.0</v>
      </c>
      <c r="G1157" s="65" t="s">
        <v>321</v>
      </c>
      <c r="H1157" s="55">
        <v>0.0</v>
      </c>
      <c r="I1157" s="297">
        <f>$H$1157*$F$1157/F1157</f>
        <v>0</v>
      </c>
      <c r="J1157" s="235"/>
      <c r="K1157" s="236">
        <v>0.0</v>
      </c>
      <c r="L1157" s="91">
        <f>I1157*K1157</f>
        <v>0</v>
      </c>
      <c r="M1157" s="92">
        <f>K1157/F1157</f>
        <v>0</v>
      </c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</row>
    <row r="1158" ht="15.0" customHeight="1">
      <c r="A1158" s="61"/>
      <c r="B1158" s="62" t="s">
        <v>1159</v>
      </c>
      <c r="C1158" s="99"/>
      <c r="D1158" s="63"/>
      <c r="E1158" s="64"/>
      <c r="F1158" s="64"/>
      <c r="G1158" s="65"/>
      <c r="H1158" s="66"/>
      <c r="I1158" s="228"/>
      <c r="J1158" s="62"/>
      <c r="K1158" s="251"/>
      <c r="L1158" s="247"/>
      <c r="M1158" s="252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</row>
    <row r="1159" ht="15.0" customHeight="1">
      <c r="A1159" s="61"/>
      <c r="B1159" s="62" t="s">
        <v>1160</v>
      </c>
      <c r="C1159" s="99"/>
      <c r="D1159" s="63"/>
      <c r="E1159" s="64"/>
      <c r="F1159" s="64"/>
      <c r="G1159" s="65"/>
      <c r="H1159" s="93"/>
      <c r="I1159" s="228"/>
      <c r="J1159" s="62"/>
      <c r="K1159" s="251"/>
      <c r="L1159" s="247"/>
      <c r="M1159" s="252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</row>
    <row r="1160" ht="15.0" customHeight="1">
      <c r="A1160" s="61"/>
      <c r="B1160" s="62"/>
      <c r="C1160" s="99"/>
      <c r="D1160" s="63"/>
      <c r="E1160" s="64"/>
      <c r="F1160" s="64"/>
      <c r="G1160" s="65"/>
      <c r="H1160" s="93"/>
      <c r="I1160" s="228"/>
      <c r="J1160" s="62"/>
      <c r="K1160" s="251"/>
      <c r="L1160" s="247"/>
      <c r="M1160" s="252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</row>
    <row r="1161" ht="15.0" customHeight="1">
      <c r="A1161" s="51">
        <v>802310.0</v>
      </c>
      <c r="B1161" s="52" t="s">
        <v>1178</v>
      </c>
      <c r="C1161" s="53" t="s">
        <v>31</v>
      </c>
      <c r="D1161" s="98">
        <v>3100341.0</v>
      </c>
      <c r="E1161" s="54">
        <v>6.0</v>
      </c>
      <c r="F1161" s="54">
        <v>6.0</v>
      </c>
      <c r="G1161" s="65" t="s">
        <v>321</v>
      </c>
      <c r="H1161" s="55">
        <v>0.0</v>
      </c>
      <c r="I1161" s="297">
        <f>$H$1161*$F$1161/F1161</f>
        <v>0</v>
      </c>
      <c r="J1161" s="235"/>
      <c r="K1161" s="236">
        <v>0.0</v>
      </c>
      <c r="L1161" s="91">
        <f>I1161*K1161</f>
        <v>0</v>
      </c>
      <c r="M1161" s="92">
        <f>K1161/F1161</f>
        <v>0</v>
      </c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</row>
    <row r="1162" ht="15.0" customHeight="1">
      <c r="A1162" s="61"/>
      <c r="B1162" s="62" t="s">
        <v>1159</v>
      </c>
      <c r="C1162" s="99"/>
      <c r="D1162" s="63"/>
      <c r="E1162" s="64"/>
      <c r="F1162" s="64"/>
      <c r="G1162" s="65"/>
      <c r="H1162" s="66"/>
      <c r="I1162" s="228"/>
      <c r="J1162" s="62"/>
      <c r="K1162" s="251"/>
      <c r="L1162" s="247"/>
      <c r="M1162" s="252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</row>
    <row r="1163" ht="15.0" customHeight="1">
      <c r="A1163" s="61"/>
      <c r="B1163" s="62" t="s">
        <v>1160</v>
      </c>
      <c r="C1163" s="99"/>
      <c r="D1163" s="63"/>
      <c r="E1163" s="64"/>
      <c r="F1163" s="64"/>
      <c r="G1163" s="65"/>
      <c r="H1163" s="93"/>
      <c r="I1163" s="228"/>
      <c r="J1163" s="62"/>
      <c r="K1163" s="251"/>
      <c r="L1163" s="247"/>
      <c r="M1163" s="252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</row>
    <row r="1164" ht="15.0" customHeight="1">
      <c r="A1164" s="71"/>
      <c r="B1164" s="183"/>
      <c r="C1164" s="142"/>
      <c r="D1164" s="184"/>
      <c r="E1164" s="144"/>
      <c r="F1164" s="144"/>
      <c r="G1164" s="73"/>
      <c r="H1164" s="78"/>
      <c r="I1164" s="241"/>
      <c r="J1164" s="183"/>
      <c r="K1164" s="242"/>
      <c r="L1164" s="243"/>
      <c r="M1164" s="244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</row>
    <row r="1165" ht="15.0" customHeight="1">
      <c r="A1165" s="145">
        <v>802320.0</v>
      </c>
      <c r="B1165" s="146" t="s">
        <v>1179</v>
      </c>
      <c r="C1165" s="65" t="s">
        <v>31</v>
      </c>
      <c r="D1165" s="118">
        <v>3100340.0</v>
      </c>
      <c r="E1165" s="147">
        <v>6.0</v>
      </c>
      <c r="F1165" s="147">
        <v>6.0</v>
      </c>
      <c r="G1165" s="65" t="s">
        <v>321</v>
      </c>
      <c r="H1165" s="87">
        <v>0.0</v>
      </c>
      <c r="I1165" s="280">
        <f>$H$1165*$F$1165/F1165</f>
        <v>0</v>
      </c>
      <c r="J1165" s="226"/>
      <c r="K1165" s="227">
        <v>0.0</v>
      </c>
      <c r="L1165" s="94">
        <f>I1165*K1165</f>
        <v>0</v>
      </c>
      <c r="M1165" s="95">
        <f>K1165/F1165</f>
        <v>0</v>
      </c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</row>
    <row r="1166" ht="15.0" customHeight="1">
      <c r="A1166" s="61"/>
      <c r="B1166" s="62" t="s">
        <v>1159</v>
      </c>
      <c r="C1166" s="99"/>
      <c r="D1166" s="63"/>
      <c r="E1166" s="64"/>
      <c r="F1166" s="64"/>
      <c r="G1166" s="65"/>
      <c r="H1166" s="66"/>
      <c r="I1166" s="228"/>
      <c r="J1166" s="62"/>
      <c r="K1166" s="251"/>
      <c r="L1166" s="247"/>
      <c r="M1166" s="252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</row>
    <row r="1167" ht="15.0" customHeight="1">
      <c r="A1167" s="61"/>
      <c r="B1167" s="62" t="s">
        <v>1180</v>
      </c>
      <c r="C1167" s="99"/>
      <c r="D1167" s="63"/>
      <c r="E1167" s="64"/>
      <c r="F1167" s="64"/>
      <c r="G1167" s="65"/>
      <c r="H1167" s="93"/>
      <c r="I1167" s="228"/>
      <c r="J1167" s="62"/>
      <c r="K1167" s="251"/>
      <c r="L1167" s="247"/>
      <c r="M1167" s="252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</row>
    <row r="1168" ht="15.0" customHeight="1">
      <c r="A1168" s="71"/>
      <c r="B1168" s="183"/>
      <c r="C1168" s="142"/>
      <c r="D1168" s="184"/>
      <c r="E1168" s="144"/>
      <c r="F1168" s="144"/>
      <c r="G1168" s="73"/>
      <c r="H1168" s="78"/>
      <c r="I1168" s="241"/>
      <c r="J1168" s="183"/>
      <c r="K1168" s="242"/>
      <c r="L1168" s="243"/>
      <c r="M1168" s="244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</row>
    <row r="1169" ht="15.0" customHeight="1">
      <c r="A1169" s="145">
        <v>802330.0</v>
      </c>
      <c r="B1169" s="146" t="s">
        <v>1181</v>
      </c>
      <c r="C1169" s="65" t="s">
        <v>31</v>
      </c>
      <c r="D1169" s="118">
        <v>3100220.0</v>
      </c>
      <c r="E1169" s="147">
        <v>6.0</v>
      </c>
      <c r="F1169" s="147">
        <v>6.0</v>
      </c>
      <c r="G1169" s="65" t="s">
        <v>321</v>
      </c>
      <c r="H1169" s="87">
        <v>0.0</v>
      </c>
      <c r="I1169" s="280">
        <f>$H$1169*$F$1169/F1169</f>
        <v>0</v>
      </c>
      <c r="J1169" s="226"/>
      <c r="K1169" s="227">
        <v>0.0</v>
      </c>
      <c r="L1169" s="94">
        <f>I1169*K1169</f>
        <v>0</v>
      </c>
      <c r="M1169" s="95">
        <f>K1169/F1169</f>
        <v>0</v>
      </c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</row>
    <row r="1170" ht="15.0" customHeight="1">
      <c r="A1170" s="61"/>
      <c r="B1170" s="62" t="s">
        <v>1159</v>
      </c>
      <c r="C1170" s="99"/>
      <c r="D1170" s="63"/>
      <c r="E1170" s="64"/>
      <c r="F1170" s="64"/>
      <c r="G1170" s="65"/>
      <c r="H1170" s="66"/>
      <c r="I1170" s="228"/>
      <c r="J1170" s="62"/>
      <c r="K1170" s="251"/>
      <c r="L1170" s="247"/>
      <c r="M1170" s="252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</row>
    <row r="1171" ht="15.0" customHeight="1">
      <c r="A1171" s="61"/>
      <c r="B1171" s="62" t="s">
        <v>1160</v>
      </c>
      <c r="C1171" s="99"/>
      <c r="D1171" s="63"/>
      <c r="E1171" s="64"/>
      <c r="F1171" s="64"/>
      <c r="G1171" s="65"/>
      <c r="H1171" s="93"/>
      <c r="I1171" s="228"/>
      <c r="J1171" s="62"/>
      <c r="K1171" s="251"/>
      <c r="L1171" s="247"/>
      <c r="M1171" s="252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</row>
    <row r="1172" ht="15.0" customHeight="1">
      <c r="A1172" s="71"/>
      <c r="B1172" s="72"/>
      <c r="C1172" s="73"/>
      <c r="D1172" s="118"/>
      <c r="E1172" s="75"/>
      <c r="F1172" s="76"/>
      <c r="G1172" s="77"/>
      <c r="H1172" s="78"/>
      <c r="I1172" s="245"/>
      <c r="J1172" s="116"/>
      <c r="K1172" s="246"/>
      <c r="L1172" s="247"/>
      <c r="M1172" s="244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</row>
    <row r="1173" ht="15.0" customHeight="1">
      <c r="A1173" s="51">
        <v>802340.0</v>
      </c>
      <c r="B1173" s="52" t="s">
        <v>1182</v>
      </c>
      <c r="C1173" s="53" t="s">
        <v>31</v>
      </c>
      <c r="D1173" s="98">
        <v>3100020.0</v>
      </c>
      <c r="E1173" s="54">
        <v>6.0</v>
      </c>
      <c r="F1173" s="54">
        <v>6.0</v>
      </c>
      <c r="G1173" s="65" t="s">
        <v>321</v>
      </c>
      <c r="H1173" s="55">
        <v>0.0</v>
      </c>
      <c r="I1173" s="297">
        <f>$H$1173*$F$1173/F1173</f>
        <v>0</v>
      </c>
      <c r="J1173" s="235"/>
      <c r="K1173" s="236">
        <v>0.0</v>
      </c>
      <c r="L1173" s="91">
        <f>I1173*K1173</f>
        <v>0</v>
      </c>
      <c r="M1173" s="92">
        <f>K1173/F1173</f>
        <v>0</v>
      </c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</row>
    <row r="1174" ht="15.0" customHeight="1">
      <c r="A1174" s="61"/>
      <c r="B1174" s="62" t="s">
        <v>1159</v>
      </c>
      <c r="C1174" s="99"/>
      <c r="D1174" s="63"/>
      <c r="E1174" s="64"/>
      <c r="F1174" s="64"/>
      <c r="G1174" s="65"/>
      <c r="H1174" s="66"/>
      <c r="I1174" s="228"/>
      <c r="J1174" s="62"/>
      <c r="K1174" s="251"/>
      <c r="L1174" s="247"/>
      <c r="M1174" s="252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</row>
    <row r="1175" ht="15.0" customHeight="1">
      <c r="A1175" s="61"/>
      <c r="B1175" s="62" t="s">
        <v>1160</v>
      </c>
      <c r="C1175" s="99"/>
      <c r="D1175" s="63"/>
      <c r="E1175" s="64"/>
      <c r="F1175" s="64"/>
      <c r="G1175" s="65"/>
      <c r="H1175" s="93"/>
      <c r="I1175" s="228"/>
      <c r="J1175" s="62"/>
      <c r="K1175" s="251"/>
      <c r="L1175" s="247"/>
      <c r="M1175" s="252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</row>
    <row r="1176" ht="15.0" customHeight="1">
      <c r="A1176" s="61"/>
      <c r="B1176" s="62"/>
      <c r="C1176" s="99"/>
      <c r="D1176" s="63"/>
      <c r="E1176" s="64"/>
      <c r="F1176" s="64"/>
      <c r="G1176" s="183"/>
      <c r="H1176" s="93"/>
      <c r="I1176" s="228"/>
      <c r="J1176" s="62"/>
      <c r="K1176" s="251"/>
      <c r="L1176" s="247"/>
      <c r="M1176" s="252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</row>
    <row r="1177" ht="15.0" customHeight="1">
      <c r="A1177" s="51">
        <v>802350.0</v>
      </c>
      <c r="B1177" s="52" t="s">
        <v>1183</v>
      </c>
      <c r="C1177" s="53" t="s">
        <v>31</v>
      </c>
      <c r="D1177" s="98">
        <v>75140.0</v>
      </c>
      <c r="E1177" s="54">
        <v>6.0</v>
      </c>
      <c r="F1177" s="54">
        <v>6.0</v>
      </c>
      <c r="G1177" s="65" t="s">
        <v>321</v>
      </c>
      <c r="H1177" s="55">
        <v>0.0</v>
      </c>
      <c r="I1177" s="297">
        <f>$H$1177*$F$1177/F1177</f>
        <v>0</v>
      </c>
      <c r="J1177" s="235"/>
      <c r="K1177" s="236">
        <v>0.0</v>
      </c>
      <c r="L1177" s="91">
        <f>I1177*K1177</f>
        <v>0</v>
      </c>
      <c r="M1177" s="92">
        <f>K1177/F1177</f>
        <v>0</v>
      </c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</row>
    <row r="1178" ht="15.0" customHeight="1">
      <c r="A1178" s="61"/>
      <c r="B1178" s="62" t="s">
        <v>1184</v>
      </c>
      <c r="C1178" s="99"/>
      <c r="D1178" s="63"/>
      <c r="E1178" s="64"/>
      <c r="F1178" s="64"/>
      <c r="G1178" s="65"/>
      <c r="H1178" s="66"/>
      <c r="I1178" s="228"/>
      <c r="J1178" s="62"/>
      <c r="K1178" s="251"/>
      <c r="L1178" s="247"/>
      <c r="M1178" s="252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</row>
    <row r="1179" ht="15.0" customHeight="1">
      <c r="A1179" s="71"/>
      <c r="B1179" s="183"/>
      <c r="C1179" s="142"/>
      <c r="D1179" s="184"/>
      <c r="E1179" s="144"/>
      <c r="F1179" s="144"/>
      <c r="G1179" s="183"/>
      <c r="H1179" s="78"/>
      <c r="I1179" s="241"/>
      <c r="J1179" s="183"/>
      <c r="K1179" s="242"/>
      <c r="L1179" s="243"/>
      <c r="M1179" s="244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</row>
    <row r="1180" ht="15.0" customHeight="1">
      <c r="A1180" s="145">
        <v>802360.0</v>
      </c>
      <c r="B1180" s="146" t="s">
        <v>1185</v>
      </c>
      <c r="C1180" s="65" t="s">
        <v>31</v>
      </c>
      <c r="D1180" s="118">
        <v>75130.0</v>
      </c>
      <c r="E1180" s="147">
        <v>6.0</v>
      </c>
      <c r="F1180" s="147">
        <v>6.0</v>
      </c>
      <c r="G1180" s="65" t="s">
        <v>321</v>
      </c>
      <c r="H1180" s="87">
        <v>0.0</v>
      </c>
      <c r="I1180" s="280">
        <f>$H$1180*$F$1180/F1180</f>
        <v>0</v>
      </c>
      <c r="J1180" s="226"/>
      <c r="K1180" s="227">
        <v>0.0</v>
      </c>
      <c r="L1180" s="94">
        <f>I1180*K1180</f>
        <v>0</v>
      </c>
      <c r="M1180" s="95">
        <f>K1180/F1180</f>
        <v>0</v>
      </c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</row>
    <row r="1181" ht="15.0" customHeight="1">
      <c r="A1181" s="61"/>
      <c r="B1181" s="62" t="s">
        <v>1184</v>
      </c>
      <c r="C1181" s="99"/>
      <c r="D1181" s="63"/>
      <c r="E1181" s="64"/>
      <c r="F1181" s="64"/>
      <c r="G1181" s="65"/>
      <c r="H1181" s="66"/>
      <c r="I1181" s="228"/>
      <c r="J1181" s="62"/>
      <c r="K1181" s="251"/>
      <c r="L1181" s="247"/>
      <c r="M1181" s="252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</row>
    <row r="1182" ht="15.0" customHeight="1">
      <c r="A1182" s="61"/>
      <c r="B1182" s="62"/>
      <c r="C1182" s="99"/>
      <c r="D1182" s="63"/>
      <c r="E1182" s="64"/>
      <c r="F1182" s="64"/>
      <c r="G1182" s="65"/>
      <c r="H1182" s="93"/>
      <c r="I1182" s="228"/>
      <c r="J1182" s="62"/>
      <c r="K1182" s="251"/>
      <c r="L1182" s="247"/>
      <c r="M1182" s="252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</row>
    <row r="1183" ht="15.0" customHeight="1">
      <c r="A1183" s="61"/>
      <c r="B1183" s="62"/>
      <c r="C1183" s="99"/>
      <c r="D1183" s="63"/>
      <c r="E1183" s="64"/>
      <c r="F1183" s="64"/>
      <c r="G1183" s="183"/>
      <c r="H1183" s="93"/>
      <c r="I1183" s="228"/>
      <c r="J1183" s="62"/>
      <c r="K1183" s="251"/>
      <c r="L1183" s="247"/>
      <c r="M1183" s="252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</row>
    <row r="1184" ht="15.0" customHeight="1">
      <c r="A1184" s="51">
        <v>802370.0</v>
      </c>
      <c r="B1184" s="52" t="s">
        <v>1186</v>
      </c>
      <c r="C1184" s="53" t="s">
        <v>31</v>
      </c>
      <c r="D1184" s="98">
        <v>75120.0</v>
      </c>
      <c r="E1184" s="54">
        <v>6.0</v>
      </c>
      <c r="F1184" s="54">
        <v>6.0</v>
      </c>
      <c r="G1184" s="65" t="s">
        <v>321</v>
      </c>
      <c r="H1184" s="55">
        <v>0.0</v>
      </c>
      <c r="I1184" s="297">
        <f>$H$1184*$F$1184/F1184</f>
        <v>0</v>
      </c>
      <c r="J1184" s="235"/>
      <c r="K1184" s="236">
        <v>0.0</v>
      </c>
      <c r="L1184" s="91">
        <f>I1184*K1184</f>
        <v>0</v>
      </c>
      <c r="M1184" s="92">
        <f>K1184/F1184</f>
        <v>0</v>
      </c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</row>
    <row r="1185" ht="15.0" customHeight="1">
      <c r="A1185" s="61"/>
      <c r="B1185" s="62" t="s">
        <v>1184</v>
      </c>
      <c r="C1185" s="99"/>
      <c r="D1185" s="63"/>
      <c r="E1185" s="64"/>
      <c r="F1185" s="64"/>
      <c r="G1185" s="65"/>
      <c r="H1185" s="66"/>
      <c r="I1185" s="228"/>
      <c r="J1185" s="62"/>
      <c r="K1185" s="251"/>
      <c r="L1185" s="247"/>
      <c r="M1185" s="252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</row>
    <row r="1186" ht="15.0" customHeight="1">
      <c r="A1186" s="61"/>
      <c r="B1186" s="62"/>
      <c r="C1186" s="99"/>
      <c r="D1186" s="63"/>
      <c r="E1186" s="64"/>
      <c r="F1186" s="64"/>
      <c r="G1186" s="65"/>
      <c r="H1186" s="93"/>
      <c r="I1186" s="228"/>
      <c r="J1186" s="62"/>
      <c r="K1186" s="251"/>
      <c r="L1186" s="247"/>
      <c r="M1186" s="252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</row>
    <row r="1187" ht="15.0" customHeight="1">
      <c r="A1187" s="61"/>
      <c r="B1187" s="62"/>
      <c r="C1187" s="99"/>
      <c r="D1187" s="63"/>
      <c r="E1187" s="64"/>
      <c r="F1187" s="64"/>
      <c r="G1187" s="65"/>
      <c r="H1187" s="93"/>
      <c r="I1187" s="228"/>
      <c r="J1187" s="62"/>
      <c r="K1187" s="251"/>
      <c r="L1187" s="247"/>
      <c r="M1187" s="252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</row>
    <row r="1188" ht="15.0" customHeight="1">
      <c r="A1188" s="51">
        <v>802380.0</v>
      </c>
      <c r="B1188" s="52" t="s">
        <v>1187</v>
      </c>
      <c r="C1188" s="53" t="s">
        <v>31</v>
      </c>
      <c r="D1188" s="98">
        <v>93500.0</v>
      </c>
      <c r="E1188" s="54">
        <v>6.0</v>
      </c>
      <c r="F1188" s="54">
        <v>6.0</v>
      </c>
      <c r="G1188" s="53" t="s">
        <v>321</v>
      </c>
      <c r="H1188" s="55">
        <v>0.0</v>
      </c>
      <c r="I1188" s="297">
        <f>$H$1188*$F$1188/F1188</f>
        <v>0</v>
      </c>
      <c r="J1188" s="235"/>
      <c r="K1188" s="236">
        <v>0.0</v>
      </c>
      <c r="L1188" s="91">
        <f>I1188*K1188</f>
        <v>0</v>
      </c>
      <c r="M1188" s="92">
        <f>K1188/F1188</f>
        <v>0</v>
      </c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</row>
    <row r="1189" ht="15.0" customHeight="1">
      <c r="A1189" s="61"/>
      <c r="B1189" s="62" t="s">
        <v>1184</v>
      </c>
      <c r="C1189" s="99"/>
      <c r="D1189" s="63"/>
      <c r="E1189" s="64"/>
      <c r="F1189" s="64"/>
      <c r="G1189" s="65"/>
      <c r="H1189" s="66"/>
      <c r="I1189" s="228"/>
      <c r="J1189" s="62"/>
      <c r="K1189" s="251"/>
      <c r="L1189" s="247"/>
      <c r="M1189" s="252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</row>
    <row r="1190" ht="15.0" customHeight="1">
      <c r="A1190" s="61"/>
      <c r="B1190" s="62"/>
      <c r="C1190" s="99"/>
      <c r="D1190" s="63"/>
      <c r="E1190" s="64"/>
      <c r="F1190" s="64"/>
      <c r="G1190" s="65"/>
      <c r="H1190" s="93"/>
      <c r="I1190" s="228"/>
      <c r="J1190" s="62"/>
      <c r="K1190" s="251"/>
      <c r="L1190" s="247"/>
      <c r="M1190" s="252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</row>
    <row r="1191" ht="15.0" customHeight="1">
      <c r="A1191" s="71"/>
      <c r="B1191" s="183"/>
      <c r="C1191" s="142"/>
      <c r="D1191" s="184"/>
      <c r="E1191" s="144"/>
      <c r="F1191" s="144"/>
      <c r="G1191" s="73"/>
      <c r="H1191" s="78"/>
      <c r="I1191" s="241"/>
      <c r="J1191" s="183"/>
      <c r="K1191" s="242"/>
      <c r="L1191" s="243"/>
      <c r="M1191" s="244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</row>
    <row r="1192" ht="15.0" customHeight="1">
      <c r="A1192" s="145">
        <v>802390.0</v>
      </c>
      <c r="B1192" s="146" t="s">
        <v>1188</v>
      </c>
      <c r="C1192" s="65" t="s">
        <v>31</v>
      </c>
      <c r="D1192" s="118">
        <v>75110.0</v>
      </c>
      <c r="E1192" s="147">
        <v>6.0</v>
      </c>
      <c r="F1192" s="147">
        <v>6.0</v>
      </c>
      <c r="G1192" s="65" t="s">
        <v>321</v>
      </c>
      <c r="H1192" s="87">
        <v>0.0</v>
      </c>
      <c r="I1192" s="280">
        <f>$H$1192*$F$1192/F1192</f>
        <v>0</v>
      </c>
      <c r="J1192" s="226"/>
      <c r="K1192" s="227">
        <v>0.0</v>
      </c>
      <c r="L1192" s="94">
        <f>I1192*K1192</f>
        <v>0</v>
      </c>
      <c r="M1192" s="95">
        <f>K1192/F1192</f>
        <v>0</v>
      </c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</row>
    <row r="1193" ht="15.0" customHeight="1">
      <c r="A1193" s="61"/>
      <c r="B1193" s="62" t="s">
        <v>1184</v>
      </c>
      <c r="C1193" s="99"/>
      <c r="D1193" s="63"/>
      <c r="E1193" s="64"/>
      <c r="F1193" s="64"/>
      <c r="G1193" s="65"/>
      <c r="H1193" s="66"/>
      <c r="I1193" s="228"/>
      <c r="J1193" s="62"/>
      <c r="K1193" s="251"/>
      <c r="L1193" s="247"/>
      <c r="M1193" s="252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</row>
    <row r="1194" ht="15.0" customHeight="1">
      <c r="A1194" s="61"/>
      <c r="B1194" s="62"/>
      <c r="C1194" s="99"/>
      <c r="D1194" s="63"/>
      <c r="E1194" s="64"/>
      <c r="F1194" s="64"/>
      <c r="G1194" s="183"/>
      <c r="H1194" s="93"/>
      <c r="I1194" s="228"/>
      <c r="J1194" s="62"/>
      <c r="K1194" s="251"/>
      <c r="L1194" s="247"/>
      <c r="M1194" s="252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</row>
    <row r="1195" ht="15.0" customHeight="1">
      <c r="A1195" s="51">
        <v>802400.0</v>
      </c>
      <c r="B1195" s="52" t="s">
        <v>1189</v>
      </c>
      <c r="C1195" s="53" t="s">
        <v>31</v>
      </c>
      <c r="D1195" s="98">
        <v>77250.0</v>
      </c>
      <c r="E1195" s="54">
        <v>6.0</v>
      </c>
      <c r="F1195" s="54">
        <v>6.0</v>
      </c>
      <c r="G1195" s="65" t="s">
        <v>321</v>
      </c>
      <c r="H1195" s="55">
        <v>0.0</v>
      </c>
      <c r="I1195" s="297">
        <f>$H$1195*$F$1195/F1195</f>
        <v>0</v>
      </c>
      <c r="J1195" s="235"/>
      <c r="K1195" s="236">
        <v>0.0</v>
      </c>
      <c r="L1195" s="91">
        <f>I1195*K1195</f>
        <v>0</v>
      </c>
      <c r="M1195" s="92">
        <f>K1195/F1195</f>
        <v>0</v>
      </c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</row>
    <row r="1196" ht="15.0" customHeight="1">
      <c r="A1196" s="61"/>
      <c r="B1196" s="62" t="s">
        <v>1190</v>
      </c>
      <c r="C1196" s="99"/>
      <c r="D1196" s="63"/>
      <c r="E1196" s="64"/>
      <c r="F1196" s="64"/>
      <c r="G1196" s="65"/>
      <c r="H1196" s="66"/>
      <c r="I1196" s="228"/>
      <c r="J1196" s="62"/>
      <c r="K1196" s="251"/>
      <c r="L1196" s="247"/>
      <c r="M1196" s="252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</row>
    <row r="1197" ht="15.0" customHeight="1">
      <c r="A1197" s="71"/>
      <c r="B1197" s="183"/>
      <c r="C1197" s="142"/>
      <c r="D1197" s="184"/>
      <c r="E1197" s="144"/>
      <c r="F1197" s="144"/>
      <c r="G1197" s="73"/>
      <c r="H1197" s="78"/>
      <c r="I1197" s="241"/>
      <c r="J1197" s="183"/>
      <c r="K1197" s="242"/>
      <c r="L1197" s="243"/>
      <c r="M1197" s="244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</row>
    <row r="1198" ht="15.0" customHeight="1">
      <c r="A1198" s="145">
        <v>802410.0</v>
      </c>
      <c r="B1198" s="146" t="s">
        <v>1191</v>
      </c>
      <c r="C1198" s="103" t="s">
        <v>1192</v>
      </c>
      <c r="D1198" s="118">
        <v>935303.0</v>
      </c>
      <c r="E1198" s="104">
        <v>12.0</v>
      </c>
      <c r="F1198" s="104">
        <v>12.0</v>
      </c>
      <c r="G1198" s="103" t="s">
        <v>321</v>
      </c>
      <c r="H1198" s="176">
        <v>47.0</v>
      </c>
      <c r="I1198" s="280">
        <f t="shared" ref="I1198:I1199" si="518">$H$1198*$F$1198/F1198</f>
        <v>47</v>
      </c>
      <c r="J1198" s="226"/>
      <c r="K1198" s="227">
        <v>0.0</v>
      </c>
      <c r="L1198" s="111">
        <f t="shared" ref="L1198:L1199" si="519">I1198*K1198</f>
        <v>0</v>
      </c>
      <c r="M1198" s="60">
        <f t="shared" ref="M1198:M1199" si="520">K1198/F1198</f>
        <v>0</v>
      </c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</row>
    <row r="1199" ht="15.0" customHeight="1">
      <c r="A1199" s="160" t="s">
        <v>1193</v>
      </c>
      <c r="B1199" s="115" t="s">
        <v>1194</v>
      </c>
      <c r="C1199" s="62" t="s">
        <v>306</v>
      </c>
      <c r="D1199" s="64" t="s">
        <v>1195</v>
      </c>
      <c r="E1199" s="64">
        <v>12.0</v>
      </c>
      <c r="F1199" s="64">
        <v>1.0</v>
      </c>
      <c r="G1199" s="62" t="s">
        <v>26</v>
      </c>
      <c r="H1199" s="133"/>
      <c r="I1199" s="228">
        <f t="shared" si="518"/>
        <v>564</v>
      </c>
      <c r="J1199" s="229"/>
      <c r="K1199" s="230">
        <v>0.0</v>
      </c>
      <c r="L1199" s="69">
        <f t="shared" si="519"/>
        <v>0</v>
      </c>
      <c r="M1199" s="70">
        <f t="shared" si="520"/>
        <v>0</v>
      </c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</row>
    <row r="1200" ht="15.0" customHeight="1">
      <c r="A1200" s="160" t="s">
        <v>1196</v>
      </c>
      <c r="B1200" s="115" t="s">
        <v>1197</v>
      </c>
      <c r="C1200" s="65"/>
      <c r="D1200" s="147"/>
      <c r="E1200" s="147"/>
      <c r="F1200" s="86"/>
      <c r="G1200" s="65"/>
      <c r="H1200" s="93"/>
      <c r="I1200" s="256"/>
      <c r="J1200" s="65"/>
      <c r="K1200" s="257"/>
      <c r="L1200" s="258"/>
      <c r="M1200" s="259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</row>
    <row r="1201" ht="15.0" customHeight="1">
      <c r="A1201" s="61"/>
      <c r="B1201" s="62"/>
      <c r="C1201" s="99"/>
      <c r="D1201" s="86"/>
      <c r="E1201" s="147"/>
      <c r="F1201" s="64"/>
      <c r="G1201" s="183"/>
      <c r="H1201" s="93"/>
      <c r="I1201" s="228"/>
      <c r="J1201" s="62"/>
      <c r="K1201" s="251"/>
      <c r="L1201" s="247"/>
      <c r="M1201" s="252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</row>
    <row r="1202" ht="15.0" customHeight="1">
      <c r="A1202" s="51">
        <v>802420.0</v>
      </c>
      <c r="B1202" s="52" t="s">
        <v>1198</v>
      </c>
      <c r="C1202" s="113" t="s">
        <v>1199</v>
      </c>
      <c r="D1202" s="98">
        <v>939002.0</v>
      </c>
      <c r="E1202" s="114">
        <v>12.0</v>
      </c>
      <c r="F1202" s="114">
        <v>12.0</v>
      </c>
      <c r="G1202" s="103" t="s">
        <v>321</v>
      </c>
      <c r="H1202" s="123">
        <v>47.0</v>
      </c>
      <c r="I1202" s="297">
        <f t="shared" ref="I1202:I1203" si="521">$H$1202*$F$1202/F1202</f>
        <v>47</v>
      </c>
      <c r="J1202" s="235"/>
      <c r="K1202" s="236">
        <v>0.0</v>
      </c>
      <c r="L1202" s="59">
        <f t="shared" ref="L1202:L1203" si="522">I1202*K1202</f>
        <v>0</v>
      </c>
      <c r="M1202" s="60">
        <f t="shared" ref="M1202:M1203" si="523">K1202/F1202</f>
        <v>0</v>
      </c>
      <c r="N1202" s="11" t="s">
        <v>1080</v>
      </c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</row>
    <row r="1203" ht="15.0" customHeight="1">
      <c r="A1203" s="160" t="s">
        <v>1200</v>
      </c>
      <c r="B1203" s="115" t="s">
        <v>1194</v>
      </c>
      <c r="C1203" s="62" t="s">
        <v>306</v>
      </c>
      <c r="D1203" s="64" t="s">
        <v>1201</v>
      </c>
      <c r="E1203" s="64">
        <v>12.0</v>
      </c>
      <c r="F1203" s="64">
        <v>1.0</v>
      </c>
      <c r="G1203" s="62" t="s">
        <v>26</v>
      </c>
      <c r="H1203" s="133"/>
      <c r="I1203" s="228">
        <f t="shared" si="521"/>
        <v>564</v>
      </c>
      <c r="J1203" s="229"/>
      <c r="K1203" s="230">
        <v>0.0</v>
      </c>
      <c r="L1203" s="69">
        <f t="shared" si="522"/>
        <v>0</v>
      </c>
      <c r="M1203" s="70">
        <f t="shared" si="523"/>
        <v>0</v>
      </c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</row>
    <row r="1204" ht="15.0" customHeight="1">
      <c r="A1204" s="160" t="s">
        <v>1196</v>
      </c>
      <c r="B1204" s="62" t="s">
        <v>1197</v>
      </c>
      <c r="C1204" s="99"/>
      <c r="D1204" s="86"/>
      <c r="E1204" s="147"/>
      <c r="F1204" s="147"/>
      <c r="G1204" s="65"/>
      <c r="H1204" s="93"/>
      <c r="I1204" s="256"/>
      <c r="J1204" s="65"/>
      <c r="K1204" s="257"/>
      <c r="L1204" s="258"/>
      <c r="M1204" s="259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</row>
    <row r="1205" ht="15.0" customHeight="1">
      <c r="A1205" s="61"/>
      <c r="B1205" s="62"/>
      <c r="C1205" s="99"/>
      <c r="D1205" s="63"/>
      <c r="E1205" s="64"/>
      <c r="F1205" s="64"/>
      <c r="G1205" s="183"/>
      <c r="H1205" s="93"/>
      <c r="I1205" s="228"/>
      <c r="J1205" s="62"/>
      <c r="K1205" s="251"/>
      <c r="L1205" s="247"/>
      <c r="M1205" s="252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</row>
    <row r="1206" ht="15.0" customHeight="1">
      <c r="A1206" s="51">
        <v>802430.0</v>
      </c>
      <c r="B1206" s="52" t="s">
        <v>1202</v>
      </c>
      <c r="C1206" s="113" t="s">
        <v>31</v>
      </c>
      <c r="D1206" s="98" t="s">
        <v>1203</v>
      </c>
      <c r="E1206" s="114">
        <v>12.0</v>
      </c>
      <c r="F1206" s="114">
        <v>1.0</v>
      </c>
      <c r="G1206" s="103" t="s">
        <v>26</v>
      </c>
      <c r="H1206" s="123">
        <v>47.0</v>
      </c>
      <c r="I1206" s="297">
        <f t="shared" ref="I1206:I1207" si="524">$H$1206*$F$1206/F1206</f>
        <v>47</v>
      </c>
      <c r="J1206" s="235"/>
      <c r="K1206" s="236">
        <v>0.0</v>
      </c>
      <c r="L1206" s="59">
        <f t="shared" ref="L1206:L1207" si="525">I1206*K1206</f>
        <v>0</v>
      </c>
      <c r="M1206" s="60">
        <f t="shared" ref="M1206:M1207" si="526">K1206/F1206</f>
        <v>0</v>
      </c>
      <c r="N1206" s="11" t="s">
        <v>1080</v>
      </c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</row>
    <row r="1207" ht="15.0" customHeight="1">
      <c r="A1207" s="160" t="s">
        <v>79</v>
      </c>
      <c r="B1207" s="115" t="s">
        <v>1194</v>
      </c>
      <c r="C1207" s="62" t="s">
        <v>306</v>
      </c>
      <c r="D1207" s="64" t="s">
        <v>1204</v>
      </c>
      <c r="E1207" s="64">
        <v>12.0</v>
      </c>
      <c r="F1207" s="64">
        <v>1.0</v>
      </c>
      <c r="G1207" s="62" t="s">
        <v>26</v>
      </c>
      <c r="H1207" s="133"/>
      <c r="I1207" s="228">
        <f t="shared" si="524"/>
        <v>47</v>
      </c>
      <c r="J1207" s="229"/>
      <c r="K1207" s="230">
        <v>0.0</v>
      </c>
      <c r="L1207" s="69">
        <f t="shared" si="525"/>
        <v>0</v>
      </c>
      <c r="M1207" s="70">
        <f t="shared" si="526"/>
        <v>0</v>
      </c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</row>
    <row r="1208" ht="15.0" customHeight="1">
      <c r="A1208" s="160" t="s">
        <v>1205</v>
      </c>
      <c r="B1208" s="62" t="s">
        <v>1197</v>
      </c>
      <c r="C1208" s="99"/>
      <c r="D1208" s="86"/>
      <c r="E1208" s="147"/>
      <c r="F1208" s="147"/>
      <c r="G1208" s="65"/>
      <c r="H1208" s="93"/>
      <c r="I1208" s="256"/>
      <c r="J1208" s="65"/>
      <c r="K1208" s="257"/>
      <c r="L1208" s="258"/>
      <c r="M1208" s="259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</row>
    <row r="1209" ht="15.0" customHeight="1">
      <c r="A1209" s="160" t="s">
        <v>1196</v>
      </c>
      <c r="B1209" s="62"/>
      <c r="C1209" s="99"/>
      <c r="D1209" s="63"/>
      <c r="E1209" s="64"/>
      <c r="F1209" s="64"/>
      <c r="G1209" s="65"/>
      <c r="H1209" s="93"/>
      <c r="I1209" s="228"/>
      <c r="J1209" s="62"/>
      <c r="K1209" s="251"/>
      <c r="L1209" s="247"/>
      <c r="M1209" s="252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</row>
    <row r="1210" ht="15.0" customHeight="1">
      <c r="A1210" s="61"/>
      <c r="B1210" s="62"/>
      <c r="C1210" s="99"/>
      <c r="D1210" s="63"/>
      <c r="E1210" s="64"/>
      <c r="F1210" s="64"/>
      <c r="G1210" s="183"/>
      <c r="H1210" s="93"/>
      <c r="I1210" s="228"/>
      <c r="J1210" s="62"/>
      <c r="K1210" s="251"/>
      <c r="L1210" s="247"/>
      <c r="M1210" s="252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</row>
    <row r="1211" ht="15.0" customHeight="1">
      <c r="A1211" s="51">
        <v>802440.0</v>
      </c>
      <c r="B1211" s="52" t="s">
        <v>1206</v>
      </c>
      <c r="C1211" s="113" t="s">
        <v>1192</v>
      </c>
      <c r="D1211" s="98" t="s">
        <v>1207</v>
      </c>
      <c r="E1211" s="114">
        <v>12.0</v>
      </c>
      <c r="F1211" s="114">
        <v>1.0</v>
      </c>
      <c r="G1211" s="103" t="s">
        <v>26</v>
      </c>
      <c r="H1211" s="123">
        <v>0.0</v>
      </c>
      <c r="I1211" s="297">
        <f t="shared" ref="I1211:I1212" si="527">$H$1211*$F$1211/F1211</f>
        <v>0</v>
      </c>
      <c r="J1211" s="235"/>
      <c r="K1211" s="236">
        <v>0.0</v>
      </c>
      <c r="L1211" s="59">
        <f t="shared" ref="L1211:L1212" si="528">I1211*K1211</f>
        <v>0</v>
      </c>
      <c r="M1211" s="60">
        <f t="shared" ref="M1211:M1212" si="529">K1211/F1211</f>
        <v>0</v>
      </c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</row>
    <row r="1212" ht="15.0" customHeight="1">
      <c r="A1212" s="160"/>
      <c r="B1212" s="115" t="s">
        <v>1208</v>
      </c>
      <c r="C1212" s="62" t="s">
        <v>306</v>
      </c>
      <c r="D1212" s="64" t="s">
        <v>1209</v>
      </c>
      <c r="E1212" s="64">
        <v>12.0</v>
      </c>
      <c r="F1212" s="64">
        <v>1.0</v>
      </c>
      <c r="G1212" s="62" t="s">
        <v>26</v>
      </c>
      <c r="H1212" s="133"/>
      <c r="I1212" s="228">
        <f t="shared" si="527"/>
        <v>0</v>
      </c>
      <c r="J1212" s="229"/>
      <c r="K1212" s="230">
        <v>0.0</v>
      </c>
      <c r="L1212" s="69">
        <f t="shared" si="528"/>
        <v>0</v>
      </c>
      <c r="M1212" s="70">
        <f t="shared" si="529"/>
        <v>0</v>
      </c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</row>
    <row r="1213" ht="15.0" customHeight="1">
      <c r="A1213" s="160"/>
      <c r="B1213" s="62"/>
      <c r="C1213" s="99"/>
      <c r="D1213" s="86"/>
      <c r="E1213" s="147"/>
      <c r="F1213" s="147"/>
      <c r="G1213" s="65"/>
      <c r="H1213" s="93"/>
      <c r="I1213" s="256"/>
      <c r="J1213" s="65"/>
      <c r="K1213" s="257"/>
      <c r="L1213" s="258"/>
      <c r="M1213" s="259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</row>
    <row r="1214" ht="15.0" customHeight="1">
      <c r="A1214" s="61"/>
      <c r="B1214" s="62"/>
      <c r="C1214" s="99"/>
      <c r="D1214" s="63"/>
      <c r="E1214" s="64"/>
      <c r="F1214" s="64"/>
      <c r="G1214" s="183"/>
      <c r="H1214" s="93"/>
      <c r="I1214" s="228"/>
      <c r="J1214" s="62"/>
      <c r="K1214" s="251"/>
      <c r="L1214" s="247"/>
      <c r="M1214" s="252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</row>
    <row r="1215" ht="15.0" customHeight="1">
      <c r="A1215" s="51">
        <v>802450.0</v>
      </c>
      <c r="B1215" s="52" t="s">
        <v>1210</v>
      </c>
      <c r="C1215" s="113" t="s">
        <v>31</v>
      </c>
      <c r="D1215" s="98">
        <v>20200.0</v>
      </c>
      <c r="E1215" s="114">
        <v>6.0</v>
      </c>
      <c r="F1215" s="114">
        <v>1.0</v>
      </c>
      <c r="G1215" s="103" t="s">
        <v>26</v>
      </c>
      <c r="H1215" s="123">
        <v>0.0</v>
      </c>
      <c r="I1215" s="297">
        <f t="shared" ref="I1215:I1216" si="530">$H$1215*$F$1215/F1215</f>
        <v>0</v>
      </c>
      <c r="J1215" s="235"/>
      <c r="K1215" s="236">
        <v>0.0</v>
      </c>
      <c r="L1215" s="59">
        <f t="shared" ref="L1215:L1216" si="531">I1215*K1215</f>
        <v>0</v>
      </c>
      <c r="M1215" s="60">
        <f t="shared" ref="M1215:M1216" si="532">K1215/F1215</f>
        <v>0</v>
      </c>
      <c r="N1215" s="11" t="s">
        <v>1080</v>
      </c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</row>
    <row r="1216" ht="15.0" customHeight="1">
      <c r="A1216" s="61"/>
      <c r="B1216" s="115" t="s">
        <v>1211</v>
      </c>
      <c r="C1216" s="62" t="s">
        <v>306</v>
      </c>
      <c r="D1216" s="64" t="s">
        <v>1212</v>
      </c>
      <c r="E1216" s="64">
        <v>40.0</v>
      </c>
      <c r="F1216" s="64">
        <v>1.0</v>
      </c>
      <c r="G1216" s="62" t="s">
        <v>26</v>
      </c>
      <c r="H1216" s="133"/>
      <c r="I1216" s="228">
        <f t="shared" si="530"/>
        <v>0</v>
      </c>
      <c r="J1216" s="229"/>
      <c r="K1216" s="230">
        <v>0.0</v>
      </c>
      <c r="L1216" s="69">
        <f t="shared" si="531"/>
        <v>0</v>
      </c>
      <c r="M1216" s="70">
        <f t="shared" si="532"/>
        <v>0</v>
      </c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</row>
    <row r="1217" ht="15.0" customHeight="1">
      <c r="A1217" s="61"/>
      <c r="B1217" s="62" t="s">
        <v>1213</v>
      </c>
      <c r="C1217" s="99"/>
      <c r="D1217" s="86"/>
      <c r="E1217" s="147"/>
      <c r="F1217" s="147"/>
      <c r="G1217" s="65"/>
      <c r="H1217" s="93"/>
      <c r="I1217" s="256"/>
      <c r="J1217" s="65"/>
      <c r="K1217" s="257"/>
      <c r="L1217" s="258"/>
      <c r="M1217" s="259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</row>
    <row r="1218" ht="15.0" customHeight="1">
      <c r="A1218" s="71"/>
      <c r="B1218" s="183"/>
      <c r="C1218" s="142"/>
      <c r="D1218" s="184"/>
      <c r="E1218" s="144"/>
      <c r="F1218" s="144"/>
      <c r="G1218" s="73"/>
      <c r="H1218" s="78"/>
      <c r="I1218" s="241"/>
      <c r="J1218" s="183"/>
      <c r="K1218" s="242"/>
      <c r="L1218" s="243"/>
      <c r="M1218" s="244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</row>
    <row r="1219" ht="15.0" customHeight="1">
      <c r="A1219" s="145">
        <v>802460.0</v>
      </c>
      <c r="B1219" s="146" t="s">
        <v>1210</v>
      </c>
      <c r="C1219" s="65" t="s">
        <v>31</v>
      </c>
      <c r="D1219" s="118">
        <v>20100.0</v>
      </c>
      <c r="E1219" s="147">
        <v>6.0</v>
      </c>
      <c r="F1219" s="147">
        <v>1.0</v>
      </c>
      <c r="G1219" s="65" t="s">
        <v>26</v>
      </c>
      <c r="H1219" s="176">
        <v>0.0</v>
      </c>
      <c r="I1219" s="280">
        <f>$H$1219*$F$1219/F1219</f>
        <v>0</v>
      </c>
      <c r="J1219" s="226"/>
      <c r="K1219" s="227">
        <v>0.0</v>
      </c>
      <c r="L1219" s="94">
        <f>I1219*K1219</f>
        <v>0</v>
      </c>
      <c r="M1219" s="95">
        <f>K1219/F1219</f>
        <v>0</v>
      </c>
      <c r="N1219" s="11" t="s">
        <v>1080</v>
      </c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</row>
    <row r="1220" ht="15.0" customHeight="1">
      <c r="A1220" s="61"/>
      <c r="B1220" s="62" t="s">
        <v>1214</v>
      </c>
      <c r="C1220" s="99"/>
      <c r="D1220" s="63"/>
      <c r="E1220" s="64"/>
      <c r="F1220" s="64"/>
      <c r="G1220" s="65"/>
      <c r="H1220" s="66"/>
      <c r="I1220" s="228"/>
      <c r="J1220" s="62"/>
      <c r="K1220" s="251"/>
      <c r="L1220" s="247"/>
      <c r="M1220" s="252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</row>
    <row r="1221" ht="15.0" customHeight="1">
      <c r="A1221" s="61"/>
      <c r="B1221" s="62" t="s">
        <v>1213</v>
      </c>
      <c r="C1221" s="99"/>
      <c r="D1221" s="63"/>
      <c r="E1221" s="64"/>
      <c r="F1221" s="64"/>
      <c r="G1221" s="65"/>
      <c r="H1221" s="93"/>
      <c r="I1221" s="228"/>
      <c r="J1221" s="62"/>
      <c r="K1221" s="251"/>
      <c r="L1221" s="247"/>
      <c r="M1221" s="252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</row>
    <row r="1222" ht="15.0" customHeight="1">
      <c r="A1222" s="61"/>
      <c r="B1222" s="62"/>
      <c r="C1222" s="99"/>
      <c r="D1222" s="63"/>
      <c r="E1222" s="64"/>
      <c r="F1222" s="64"/>
      <c r="G1222" s="183"/>
      <c r="H1222" s="93"/>
      <c r="I1222" s="228"/>
      <c r="J1222" s="62"/>
      <c r="K1222" s="251"/>
      <c r="L1222" s="247"/>
      <c r="M1222" s="252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</row>
    <row r="1223" ht="15.0" customHeight="1">
      <c r="A1223" s="51">
        <v>802470.0</v>
      </c>
      <c r="B1223" s="52" t="s">
        <v>1210</v>
      </c>
      <c r="C1223" s="53" t="s">
        <v>31</v>
      </c>
      <c r="D1223" s="98">
        <v>20000.0</v>
      </c>
      <c r="E1223" s="54">
        <v>6.0</v>
      </c>
      <c r="F1223" s="54">
        <v>1.0</v>
      </c>
      <c r="G1223" s="65" t="s">
        <v>26</v>
      </c>
      <c r="H1223" s="123">
        <v>0.0</v>
      </c>
      <c r="I1223" s="297">
        <f>$H$1223*$F$1223/F1223</f>
        <v>0</v>
      </c>
      <c r="J1223" s="235"/>
      <c r="K1223" s="236">
        <v>0.0</v>
      </c>
      <c r="L1223" s="91">
        <f>I1223*K1223</f>
        <v>0</v>
      </c>
      <c r="M1223" s="92">
        <f>K1223/F1223</f>
        <v>0</v>
      </c>
      <c r="N1223" s="11" t="s">
        <v>1080</v>
      </c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</row>
    <row r="1224" ht="15.0" customHeight="1">
      <c r="A1224" s="61"/>
      <c r="B1224" s="62" t="s">
        <v>1215</v>
      </c>
      <c r="C1224" s="99"/>
      <c r="D1224" s="63"/>
      <c r="E1224" s="64"/>
      <c r="F1224" s="64"/>
      <c r="G1224" s="65"/>
      <c r="H1224" s="66"/>
      <c r="I1224" s="228"/>
      <c r="J1224" s="62"/>
      <c r="K1224" s="251"/>
      <c r="L1224" s="247"/>
      <c r="M1224" s="252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</row>
    <row r="1225" ht="15.0" customHeight="1">
      <c r="A1225" s="61"/>
      <c r="B1225" s="62" t="s">
        <v>1213</v>
      </c>
      <c r="C1225" s="99"/>
      <c r="D1225" s="63"/>
      <c r="E1225" s="64"/>
      <c r="F1225" s="64"/>
      <c r="G1225" s="65"/>
      <c r="H1225" s="93"/>
      <c r="I1225" s="228"/>
      <c r="J1225" s="62"/>
      <c r="K1225" s="251"/>
      <c r="L1225" s="247"/>
      <c r="M1225" s="252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</row>
    <row r="1226" ht="15.0" customHeight="1">
      <c r="A1226" s="71"/>
      <c r="B1226" s="183"/>
      <c r="C1226" s="142"/>
      <c r="D1226" s="184"/>
      <c r="E1226" s="144"/>
      <c r="F1226" s="144"/>
      <c r="G1226" s="73"/>
      <c r="H1226" s="78"/>
      <c r="I1226" s="241"/>
      <c r="J1226" s="183"/>
      <c r="K1226" s="242"/>
      <c r="L1226" s="243"/>
      <c r="M1226" s="244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</row>
    <row r="1227" ht="15.0" customHeight="1">
      <c r="A1227" s="145">
        <v>802480.0</v>
      </c>
      <c r="B1227" s="146" t="s">
        <v>1216</v>
      </c>
      <c r="C1227" s="65" t="s">
        <v>269</v>
      </c>
      <c r="D1227" s="118" t="s">
        <v>1217</v>
      </c>
      <c r="E1227" s="147">
        <v>1.0</v>
      </c>
      <c r="F1227" s="147">
        <v>1.0</v>
      </c>
      <c r="G1227" s="65" t="s">
        <v>26</v>
      </c>
      <c r="H1227" s="87">
        <v>0.0</v>
      </c>
      <c r="I1227" s="280">
        <f t="shared" ref="I1227:I1228" si="533">$H$1227*$F$1227/F1227</f>
        <v>0</v>
      </c>
      <c r="J1227" s="226"/>
      <c r="K1227" s="227">
        <v>0.0</v>
      </c>
      <c r="L1227" s="94">
        <f t="shared" ref="L1227:L1228" si="534">I1227*K1227</f>
        <v>0</v>
      </c>
      <c r="M1227" s="95">
        <f t="shared" ref="M1227:M1228" si="535">K1227/F1227</f>
        <v>0</v>
      </c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</row>
    <row r="1228" ht="15.0" customHeight="1">
      <c r="A1228" s="61"/>
      <c r="B1228" s="62" t="s">
        <v>1218</v>
      </c>
      <c r="C1228" s="99" t="s">
        <v>272</v>
      </c>
      <c r="D1228" s="63" t="s">
        <v>1219</v>
      </c>
      <c r="E1228" s="64">
        <v>1.0</v>
      </c>
      <c r="F1228" s="64">
        <v>1.0</v>
      </c>
      <c r="G1228" s="65" t="s">
        <v>26</v>
      </c>
      <c r="H1228" s="138"/>
      <c r="I1228" s="228">
        <f t="shared" si="533"/>
        <v>0</v>
      </c>
      <c r="J1228" s="273"/>
      <c r="K1228" s="230">
        <v>0.0</v>
      </c>
      <c r="L1228" s="94">
        <f t="shared" si="534"/>
        <v>0</v>
      </c>
      <c r="M1228" s="95">
        <f t="shared" si="535"/>
        <v>0</v>
      </c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</row>
    <row r="1229" ht="15.0" customHeight="1">
      <c r="A1229" s="61"/>
      <c r="B1229" s="62" t="s">
        <v>1220</v>
      </c>
      <c r="C1229" s="99"/>
      <c r="D1229" s="63"/>
      <c r="E1229" s="64"/>
      <c r="F1229" s="64"/>
      <c r="G1229" s="65"/>
      <c r="H1229" s="93"/>
      <c r="I1229" s="256"/>
      <c r="J1229" s="62"/>
      <c r="K1229" s="251"/>
      <c r="L1229" s="247"/>
      <c r="M1229" s="252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</row>
    <row r="1230" ht="15.0" customHeight="1">
      <c r="A1230" s="61"/>
      <c r="B1230" s="62"/>
      <c r="C1230" s="99"/>
      <c r="D1230" s="63"/>
      <c r="E1230" s="64"/>
      <c r="F1230" s="64"/>
      <c r="G1230" s="65"/>
      <c r="H1230" s="93"/>
      <c r="I1230" s="228"/>
      <c r="J1230" s="62"/>
      <c r="K1230" s="251"/>
      <c r="L1230" s="247"/>
      <c r="M1230" s="252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</row>
    <row r="1231" ht="15.0" customHeight="1">
      <c r="A1231" s="61"/>
      <c r="B1231" s="62"/>
      <c r="C1231" s="99"/>
      <c r="D1231" s="63"/>
      <c r="E1231" s="64"/>
      <c r="F1231" s="64"/>
      <c r="G1231" s="65"/>
      <c r="H1231" s="93"/>
      <c r="I1231" s="228"/>
      <c r="J1231" s="62"/>
      <c r="K1231" s="251"/>
      <c r="L1231" s="247"/>
      <c r="M1231" s="252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</row>
    <row r="1232" ht="15.0" customHeight="1">
      <c r="A1232" s="61"/>
      <c r="B1232" s="62"/>
      <c r="C1232" s="99"/>
      <c r="D1232" s="63"/>
      <c r="E1232" s="64"/>
      <c r="F1232" s="64"/>
      <c r="G1232" s="65"/>
      <c r="H1232" s="93"/>
      <c r="I1232" s="228"/>
      <c r="J1232" s="62"/>
      <c r="K1232" s="251"/>
      <c r="L1232" s="247"/>
      <c r="M1232" s="252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</row>
    <row r="1233" ht="15.0" customHeight="1">
      <c r="A1233" s="51">
        <v>802490.0</v>
      </c>
      <c r="B1233" s="52" t="s">
        <v>1221</v>
      </c>
      <c r="C1233" s="53" t="s">
        <v>235</v>
      </c>
      <c r="D1233" s="98" t="s">
        <v>1222</v>
      </c>
      <c r="E1233" s="54">
        <v>1.0</v>
      </c>
      <c r="F1233" s="54">
        <v>1.0</v>
      </c>
      <c r="G1233" s="53" t="s">
        <v>26</v>
      </c>
      <c r="H1233" s="55">
        <v>0.0</v>
      </c>
      <c r="I1233" s="297">
        <f t="shared" ref="I1233:I1238" si="536">$H$1233*$F$1233/F1233</f>
        <v>0</v>
      </c>
      <c r="J1233" s="235"/>
      <c r="K1233" s="236">
        <v>0.0</v>
      </c>
      <c r="L1233" s="91">
        <f t="shared" ref="L1233:L1238" si="537">I1233*K1233</f>
        <v>0</v>
      </c>
      <c r="M1233" s="92">
        <f t="shared" ref="M1233:M1238" si="538">K1233/F1233</f>
        <v>0</v>
      </c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</row>
    <row r="1234" ht="15.0" customHeight="1">
      <c r="A1234" s="61"/>
      <c r="B1234" s="62" t="s">
        <v>1223</v>
      </c>
      <c r="C1234" s="99" t="s">
        <v>48</v>
      </c>
      <c r="D1234" s="63" t="s">
        <v>1224</v>
      </c>
      <c r="E1234" s="64">
        <v>1.0</v>
      </c>
      <c r="F1234" s="64">
        <v>1.0</v>
      </c>
      <c r="G1234" s="65" t="s">
        <v>26</v>
      </c>
      <c r="H1234" s="138"/>
      <c r="I1234" s="228">
        <f t="shared" si="536"/>
        <v>0</v>
      </c>
      <c r="J1234" s="273"/>
      <c r="K1234" s="230">
        <v>0.0</v>
      </c>
      <c r="L1234" s="94">
        <f t="shared" si="537"/>
        <v>0</v>
      </c>
      <c r="M1234" s="95">
        <f t="shared" si="538"/>
        <v>0</v>
      </c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</row>
    <row r="1235" ht="15.0" customHeight="1">
      <c r="A1235" s="61"/>
      <c r="B1235" s="62"/>
      <c r="C1235" s="99" t="s">
        <v>1225</v>
      </c>
      <c r="D1235" s="63" t="s">
        <v>1226</v>
      </c>
      <c r="E1235" s="64">
        <v>1.0</v>
      </c>
      <c r="F1235" s="64">
        <v>1.0</v>
      </c>
      <c r="G1235" s="65" t="s">
        <v>26</v>
      </c>
      <c r="H1235" s="126"/>
      <c r="I1235" s="228">
        <f t="shared" si="536"/>
        <v>0</v>
      </c>
      <c r="J1235" s="273"/>
      <c r="K1235" s="230">
        <v>0.0</v>
      </c>
      <c r="L1235" s="94">
        <f t="shared" si="537"/>
        <v>0</v>
      </c>
      <c r="M1235" s="95">
        <f t="shared" si="538"/>
        <v>0</v>
      </c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</row>
    <row r="1236" ht="15.0" customHeight="1">
      <c r="A1236" s="61"/>
      <c r="B1236" s="191"/>
      <c r="C1236" s="99" t="s">
        <v>639</v>
      </c>
      <c r="D1236" s="63">
        <v>1312.0</v>
      </c>
      <c r="E1236" s="64">
        <v>1.0</v>
      </c>
      <c r="F1236" s="64">
        <v>1.0</v>
      </c>
      <c r="G1236" s="65" t="s">
        <v>26</v>
      </c>
      <c r="H1236" s="126"/>
      <c r="I1236" s="228">
        <f t="shared" si="536"/>
        <v>0</v>
      </c>
      <c r="J1236" s="273"/>
      <c r="K1236" s="230">
        <v>0.0</v>
      </c>
      <c r="L1236" s="94">
        <f t="shared" si="537"/>
        <v>0</v>
      </c>
      <c r="M1236" s="95">
        <f t="shared" si="538"/>
        <v>0</v>
      </c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</row>
    <row r="1237" ht="15.0" customHeight="1">
      <c r="A1237" s="61"/>
      <c r="B1237" s="186"/>
      <c r="C1237" s="139" t="s">
        <v>666</v>
      </c>
      <c r="D1237" s="125" t="s">
        <v>1227</v>
      </c>
      <c r="E1237" s="119">
        <v>1.0</v>
      </c>
      <c r="F1237" s="119">
        <v>1.0</v>
      </c>
      <c r="G1237" s="103" t="s">
        <v>26</v>
      </c>
      <c r="H1237" s="93"/>
      <c r="I1237" s="228">
        <f t="shared" si="536"/>
        <v>0</v>
      </c>
      <c r="J1237" s="273"/>
      <c r="K1237" s="230">
        <v>0.0</v>
      </c>
      <c r="L1237" s="94">
        <f t="shared" si="537"/>
        <v>0</v>
      </c>
      <c r="M1237" s="95">
        <f t="shared" si="538"/>
        <v>0</v>
      </c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</row>
    <row r="1238" ht="15.0" customHeight="1">
      <c r="A1238" s="61"/>
      <c r="B1238" s="309"/>
      <c r="C1238" s="62" t="s">
        <v>306</v>
      </c>
      <c r="D1238" s="64" t="s">
        <v>1228</v>
      </c>
      <c r="E1238" s="154" t="s">
        <v>98</v>
      </c>
      <c r="F1238" s="64">
        <v>1.0</v>
      </c>
      <c r="G1238" s="68" t="s">
        <v>26</v>
      </c>
      <c r="H1238" s="166"/>
      <c r="I1238" s="228">
        <f t="shared" si="536"/>
        <v>0</v>
      </c>
      <c r="J1238" s="273"/>
      <c r="K1238" s="230">
        <v>0.0</v>
      </c>
      <c r="L1238" s="94">
        <f t="shared" si="537"/>
        <v>0</v>
      </c>
      <c r="M1238" s="95">
        <f t="shared" si="538"/>
        <v>0</v>
      </c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</row>
    <row r="1239" ht="15.0" customHeight="1">
      <c r="A1239" s="71"/>
      <c r="B1239" s="72"/>
      <c r="C1239" s="73"/>
      <c r="D1239" s="143"/>
      <c r="E1239" s="170"/>
      <c r="F1239" s="74"/>
      <c r="G1239" s="77"/>
      <c r="H1239" s="78"/>
      <c r="I1239" s="241"/>
      <c r="J1239" s="183"/>
      <c r="K1239" s="242"/>
      <c r="L1239" s="243"/>
      <c r="M1239" s="244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</row>
    <row r="1240" ht="15.0" customHeight="1">
      <c r="A1240" s="145">
        <v>802500.0</v>
      </c>
      <c r="B1240" s="146" t="s">
        <v>1229</v>
      </c>
      <c r="C1240" s="65" t="s">
        <v>235</v>
      </c>
      <c r="D1240" s="118" t="s">
        <v>1230</v>
      </c>
      <c r="E1240" s="147">
        <v>1.0</v>
      </c>
      <c r="F1240" s="147">
        <v>1.0</v>
      </c>
      <c r="G1240" s="65" t="s">
        <v>26</v>
      </c>
      <c r="H1240" s="87">
        <v>50.0</v>
      </c>
      <c r="I1240" s="280">
        <f t="shared" ref="I1240:I1245" si="539">$H$1240*$F$1240/F1240</f>
        <v>50</v>
      </c>
      <c r="J1240" s="226"/>
      <c r="K1240" s="227">
        <v>0.0</v>
      </c>
      <c r="L1240" s="94">
        <f t="shared" ref="L1240:L1245" si="540">I1240*K1240</f>
        <v>0</v>
      </c>
      <c r="M1240" s="95">
        <f t="shared" ref="M1240:M1245" si="541">K1240/F1240</f>
        <v>0</v>
      </c>
      <c r="N1240" s="177" t="s">
        <v>1231</v>
      </c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</row>
    <row r="1241" ht="15.0" customHeight="1">
      <c r="A1241" s="160" t="s">
        <v>1232</v>
      </c>
      <c r="B1241" s="62" t="s">
        <v>1233</v>
      </c>
      <c r="C1241" s="99" t="s">
        <v>48</v>
      </c>
      <c r="D1241" s="63" t="s">
        <v>1234</v>
      </c>
      <c r="E1241" s="64">
        <v>1.0</v>
      </c>
      <c r="F1241" s="64">
        <v>1.0</v>
      </c>
      <c r="G1241" s="65" t="s">
        <v>26</v>
      </c>
      <c r="H1241" s="138"/>
      <c r="I1241" s="228">
        <f t="shared" si="539"/>
        <v>50</v>
      </c>
      <c r="J1241" s="273"/>
      <c r="K1241" s="230">
        <v>0.0</v>
      </c>
      <c r="L1241" s="94">
        <f t="shared" si="540"/>
        <v>0</v>
      </c>
      <c r="M1241" s="95">
        <f t="shared" si="541"/>
        <v>0</v>
      </c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</row>
    <row r="1242" ht="15.0" customHeight="1">
      <c r="A1242" s="160" t="s">
        <v>262</v>
      </c>
      <c r="B1242" s="62" t="s">
        <v>1235</v>
      </c>
      <c r="C1242" s="99" t="s">
        <v>1225</v>
      </c>
      <c r="D1242" s="63" t="s">
        <v>1236</v>
      </c>
      <c r="E1242" s="64">
        <v>1.0</v>
      </c>
      <c r="F1242" s="64">
        <v>1.0</v>
      </c>
      <c r="G1242" s="65" t="s">
        <v>26</v>
      </c>
      <c r="H1242" s="126"/>
      <c r="I1242" s="228">
        <f t="shared" si="539"/>
        <v>50</v>
      </c>
      <c r="J1242" s="273"/>
      <c r="K1242" s="230">
        <v>0.0</v>
      </c>
      <c r="L1242" s="94">
        <f t="shared" si="540"/>
        <v>0</v>
      </c>
      <c r="M1242" s="95">
        <f t="shared" si="541"/>
        <v>0</v>
      </c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</row>
    <row r="1243" ht="15.0" customHeight="1">
      <c r="A1243" s="61"/>
      <c r="B1243" s="62"/>
      <c r="C1243" s="99" t="s">
        <v>639</v>
      </c>
      <c r="D1243" s="63">
        <v>6331.0</v>
      </c>
      <c r="E1243" s="64">
        <v>1.0</v>
      </c>
      <c r="F1243" s="64">
        <v>1.0</v>
      </c>
      <c r="G1243" s="65" t="s">
        <v>26</v>
      </c>
      <c r="H1243" s="126"/>
      <c r="I1243" s="228">
        <f t="shared" si="539"/>
        <v>50</v>
      </c>
      <c r="J1243" s="273"/>
      <c r="K1243" s="230">
        <v>0.0</v>
      </c>
      <c r="L1243" s="94">
        <f t="shared" si="540"/>
        <v>0</v>
      </c>
      <c r="M1243" s="95">
        <f t="shared" si="541"/>
        <v>0</v>
      </c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</row>
    <row r="1244" ht="15.0" customHeight="1">
      <c r="A1244" s="61"/>
      <c r="B1244" s="62"/>
      <c r="C1244" s="116" t="s">
        <v>666</v>
      </c>
      <c r="D1244" s="125" t="s">
        <v>1237</v>
      </c>
      <c r="E1244" s="268" t="s">
        <v>98</v>
      </c>
      <c r="F1244" s="119">
        <v>1.0</v>
      </c>
      <c r="G1244" s="116" t="s">
        <v>26</v>
      </c>
      <c r="H1244" s="126"/>
      <c r="I1244" s="228">
        <f t="shared" si="539"/>
        <v>50</v>
      </c>
      <c r="J1244" s="273"/>
      <c r="K1244" s="230">
        <v>0.0</v>
      </c>
      <c r="L1244" s="94">
        <f t="shared" si="540"/>
        <v>0</v>
      </c>
      <c r="M1244" s="95">
        <f t="shared" si="541"/>
        <v>0</v>
      </c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</row>
    <row r="1245" ht="15.0" customHeight="1">
      <c r="A1245" s="61"/>
      <c r="B1245" s="115"/>
      <c r="C1245" s="62" t="s">
        <v>306</v>
      </c>
      <c r="D1245" s="64" t="s">
        <v>1238</v>
      </c>
      <c r="E1245" s="154" t="s">
        <v>98</v>
      </c>
      <c r="F1245" s="64">
        <v>1.0</v>
      </c>
      <c r="G1245" s="68" t="s">
        <v>26</v>
      </c>
      <c r="H1245" s="108"/>
      <c r="I1245" s="228">
        <f t="shared" si="539"/>
        <v>50</v>
      </c>
      <c r="J1245" s="273"/>
      <c r="K1245" s="230">
        <v>0.0</v>
      </c>
      <c r="L1245" s="94">
        <f t="shared" si="540"/>
        <v>0</v>
      </c>
      <c r="M1245" s="95">
        <f t="shared" si="541"/>
        <v>0</v>
      </c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</row>
    <row r="1246" ht="15.0" customHeight="1">
      <c r="A1246" s="71"/>
      <c r="B1246" s="72"/>
      <c r="C1246" s="73"/>
      <c r="D1246" s="118"/>
      <c r="E1246" s="170"/>
      <c r="F1246" s="74"/>
      <c r="G1246" s="77"/>
      <c r="H1246" s="78"/>
      <c r="I1246" s="245"/>
      <c r="J1246" s="116"/>
      <c r="K1246" s="246"/>
      <c r="L1246" s="247"/>
      <c r="M1246" s="244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</row>
    <row r="1247" ht="15.0" customHeight="1">
      <c r="A1247" s="51">
        <v>802510.0</v>
      </c>
      <c r="B1247" s="52" t="s">
        <v>1239</v>
      </c>
      <c r="C1247" s="53" t="s">
        <v>235</v>
      </c>
      <c r="D1247" s="98" t="s">
        <v>1240</v>
      </c>
      <c r="E1247" s="54">
        <v>1.0</v>
      </c>
      <c r="F1247" s="54">
        <v>1.0</v>
      </c>
      <c r="G1247" s="53" t="s">
        <v>26</v>
      </c>
      <c r="H1247" s="55">
        <v>0.0</v>
      </c>
      <c r="I1247" s="297">
        <f t="shared" ref="I1247:I1252" si="542">$H$1247*$F$1247/F1247</f>
        <v>0</v>
      </c>
      <c r="J1247" s="235"/>
      <c r="K1247" s="236">
        <v>0.0</v>
      </c>
      <c r="L1247" s="91">
        <f t="shared" ref="L1247:L1252" si="543">I1247*K1247</f>
        <v>0</v>
      </c>
      <c r="M1247" s="92">
        <f t="shared" ref="M1247:M1252" si="544">K1247/F1247</f>
        <v>0</v>
      </c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</row>
    <row r="1248" ht="15.0" customHeight="1">
      <c r="A1248" s="61"/>
      <c r="B1248" s="62" t="s">
        <v>1241</v>
      </c>
      <c r="C1248" s="99" t="s">
        <v>124</v>
      </c>
      <c r="D1248" s="63">
        <v>128297.0</v>
      </c>
      <c r="E1248" s="64">
        <v>1.0</v>
      </c>
      <c r="F1248" s="64">
        <v>1.0</v>
      </c>
      <c r="G1248" s="65" t="s">
        <v>26</v>
      </c>
      <c r="H1248" s="138"/>
      <c r="I1248" s="228">
        <f t="shared" si="542"/>
        <v>0</v>
      </c>
      <c r="J1248" s="273"/>
      <c r="K1248" s="230">
        <v>0.0</v>
      </c>
      <c r="L1248" s="94">
        <f t="shared" si="543"/>
        <v>0</v>
      </c>
      <c r="M1248" s="95">
        <f t="shared" si="544"/>
        <v>0</v>
      </c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</row>
    <row r="1249" ht="15.0" customHeight="1">
      <c r="A1249" s="61"/>
      <c r="B1249" s="62" t="s">
        <v>1242</v>
      </c>
      <c r="C1249" s="99" t="s">
        <v>639</v>
      </c>
      <c r="D1249" s="63">
        <v>1359.0</v>
      </c>
      <c r="E1249" s="64">
        <v>1.0</v>
      </c>
      <c r="F1249" s="64">
        <v>1.0</v>
      </c>
      <c r="G1249" s="65" t="s">
        <v>26</v>
      </c>
      <c r="H1249" s="126"/>
      <c r="I1249" s="228">
        <f t="shared" si="542"/>
        <v>0</v>
      </c>
      <c r="J1249" s="273"/>
      <c r="K1249" s="230">
        <v>0.0</v>
      </c>
      <c r="L1249" s="94">
        <f t="shared" si="543"/>
        <v>0</v>
      </c>
      <c r="M1249" s="95">
        <f t="shared" si="544"/>
        <v>0</v>
      </c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</row>
    <row r="1250" ht="15.0" customHeight="1">
      <c r="A1250" s="61"/>
      <c r="B1250" s="62"/>
      <c r="C1250" s="99" t="s">
        <v>283</v>
      </c>
      <c r="D1250" s="63" t="s">
        <v>1243</v>
      </c>
      <c r="E1250" s="64">
        <v>1.0</v>
      </c>
      <c r="F1250" s="64">
        <v>1.0</v>
      </c>
      <c r="G1250" s="65" t="s">
        <v>26</v>
      </c>
      <c r="H1250" s="126"/>
      <c r="I1250" s="228">
        <f t="shared" si="542"/>
        <v>0</v>
      </c>
      <c r="J1250" s="273"/>
      <c r="K1250" s="230">
        <v>0.0</v>
      </c>
      <c r="L1250" s="94">
        <f t="shared" si="543"/>
        <v>0</v>
      </c>
      <c r="M1250" s="95">
        <f t="shared" si="544"/>
        <v>0</v>
      </c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</row>
    <row r="1251" ht="15.0" customHeight="1">
      <c r="A1251" s="61"/>
      <c r="B1251" s="62"/>
      <c r="C1251" s="117" t="s">
        <v>52</v>
      </c>
      <c r="D1251" s="125" t="s">
        <v>1244</v>
      </c>
      <c r="E1251" s="119">
        <v>12.0</v>
      </c>
      <c r="F1251" s="119">
        <v>1.0</v>
      </c>
      <c r="G1251" s="103" t="s">
        <v>26</v>
      </c>
      <c r="H1251" s="126"/>
      <c r="I1251" s="228">
        <f t="shared" si="542"/>
        <v>0</v>
      </c>
      <c r="J1251" s="273"/>
      <c r="K1251" s="230">
        <v>0.0</v>
      </c>
      <c r="L1251" s="94">
        <f t="shared" si="543"/>
        <v>0</v>
      </c>
      <c r="M1251" s="95">
        <f t="shared" si="544"/>
        <v>0</v>
      </c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</row>
    <row r="1252" ht="15.0" customHeight="1">
      <c r="A1252" s="61"/>
      <c r="B1252" s="115"/>
      <c r="C1252" s="62" t="s">
        <v>306</v>
      </c>
      <c r="D1252" s="64" t="s">
        <v>1245</v>
      </c>
      <c r="E1252" s="64">
        <v>1.0</v>
      </c>
      <c r="F1252" s="64">
        <v>1.0</v>
      </c>
      <c r="G1252" s="62" t="s">
        <v>26</v>
      </c>
      <c r="H1252" s="166"/>
      <c r="I1252" s="228">
        <f t="shared" si="542"/>
        <v>0</v>
      </c>
      <c r="J1252" s="273"/>
      <c r="K1252" s="230">
        <v>0.0</v>
      </c>
      <c r="L1252" s="94">
        <f t="shared" si="543"/>
        <v>0</v>
      </c>
      <c r="M1252" s="95">
        <f t="shared" si="544"/>
        <v>0</v>
      </c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</row>
    <row r="1253" ht="15.0" customHeight="1">
      <c r="A1253" s="71"/>
      <c r="B1253" s="172"/>
      <c r="C1253" s="73"/>
      <c r="D1253" s="143"/>
      <c r="E1253" s="170"/>
      <c r="F1253" s="74"/>
      <c r="G1253" s="73"/>
      <c r="H1253" s="78"/>
      <c r="I1253" s="241"/>
      <c r="J1253" s="183"/>
      <c r="K1253" s="242"/>
      <c r="L1253" s="243"/>
      <c r="M1253" s="244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</row>
    <row r="1254" ht="15.0" customHeight="1">
      <c r="A1254" s="145">
        <v>802520.0</v>
      </c>
      <c r="B1254" s="146" t="s">
        <v>1246</v>
      </c>
      <c r="C1254" s="65" t="s">
        <v>1247</v>
      </c>
      <c r="D1254" s="118">
        <v>20081.0</v>
      </c>
      <c r="E1254" s="147">
        <v>1.0</v>
      </c>
      <c r="F1254" s="147">
        <v>1.0</v>
      </c>
      <c r="G1254" s="65" t="s">
        <v>26</v>
      </c>
      <c r="H1254" s="87">
        <v>0.0</v>
      </c>
      <c r="I1254" s="280">
        <f t="shared" ref="I1254:I1258" si="545">$H$1254*$F$1254/F1254</f>
        <v>0</v>
      </c>
      <c r="J1254" s="226"/>
      <c r="K1254" s="227">
        <v>0.0</v>
      </c>
      <c r="L1254" s="94">
        <f t="shared" ref="L1254:L1258" si="546">I1254*K1254</f>
        <v>0</v>
      </c>
      <c r="M1254" s="95">
        <f t="shared" ref="M1254:M1258" si="547">K1254/F1254</f>
        <v>0</v>
      </c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</row>
    <row r="1255" ht="15.0" customHeight="1">
      <c r="A1255" s="61"/>
      <c r="B1255" s="62" t="s">
        <v>1248</v>
      </c>
      <c r="C1255" s="99" t="s">
        <v>56</v>
      </c>
      <c r="D1255" s="63">
        <v>45000.0</v>
      </c>
      <c r="E1255" s="64">
        <v>288.0</v>
      </c>
      <c r="F1255" s="64">
        <v>1.0</v>
      </c>
      <c r="G1255" s="65" t="s">
        <v>26</v>
      </c>
      <c r="H1255" s="138"/>
      <c r="I1255" s="228">
        <f t="shared" si="545"/>
        <v>0</v>
      </c>
      <c r="J1255" s="273"/>
      <c r="K1255" s="230">
        <v>0.0</v>
      </c>
      <c r="L1255" s="94">
        <f t="shared" si="546"/>
        <v>0</v>
      </c>
      <c r="M1255" s="95">
        <f t="shared" si="547"/>
        <v>0</v>
      </c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</row>
    <row r="1256" ht="15.0" customHeight="1">
      <c r="A1256" s="61"/>
      <c r="B1256" s="62"/>
      <c r="C1256" s="99" t="s">
        <v>52</v>
      </c>
      <c r="D1256" s="63" t="s">
        <v>1249</v>
      </c>
      <c r="E1256" s="64">
        <v>24.0</v>
      </c>
      <c r="F1256" s="64">
        <v>1.0</v>
      </c>
      <c r="G1256" s="65" t="s">
        <v>26</v>
      </c>
      <c r="H1256" s="126"/>
      <c r="I1256" s="228">
        <f t="shared" si="545"/>
        <v>0</v>
      </c>
      <c r="J1256" s="273"/>
      <c r="K1256" s="230">
        <v>0.0</v>
      </c>
      <c r="L1256" s="94">
        <f t="shared" si="546"/>
        <v>0</v>
      </c>
      <c r="M1256" s="95">
        <f t="shared" si="547"/>
        <v>0</v>
      </c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</row>
    <row r="1257" ht="15.0" customHeight="1">
      <c r="A1257" s="61"/>
      <c r="B1257" s="62"/>
      <c r="C1257" s="117" t="s">
        <v>1250</v>
      </c>
      <c r="D1257" s="125" t="s">
        <v>1251</v>
      </c>
      <c r="E1257" s="119">
        <v>1.0</v>
      </c>
      <c r="F1257" s="119">
        <v>1.0</v>
      </c>
      <c r="G1257" s="103" t="s">
        <v>26</v>
      </c>
      <c r="H1257" s="93"/>
      <c r="I1257" s="228">
        <f t="shared" si="545"/>
        <v>0</v>
      </c>
      <c r="J1257" s="273"/>
      <c r="K1257" s="230">
        <v>0.0</v>
      </c>
      <c r="L1257" s="94">
        <f t="shared" si="546"/>
        <v>0</v>
      </c>
      <c r="M1257" s="95">
        <f t="shared" si="547"/>
        <v>0</v>
      </c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</row>
    <row r="1258" ht="15.0" customHeight="1">
      <c r="A1258" s="61"/>
      <c r="B1258" s="115"/>
      <c r="C1258" s="62" t="s">
        <v>306</v>
      </c>
      <c r="D1258" s="64" t="s">
        <v>1252</v>
      </c>
      <c r="E1258" s="64">
        <v>96.0</v>
      </c>
      <c r="F1258" s="64">
        <v>1.0</v>
      </c>
      <c r="G1258" s="62" t="s">
        <v>26</v>
      </c>
      <c r="H1258" s="166"/>
      <c r="I1258" s="228">
        <f t="shared" si="545"/>
        <v>0</v>
      </c>
      <c r="J1258" s="273"/>
      <c r="K1258" s="230">
        <v>0.0</v>
      </c>
      <c r="L1258" s="94">
        <f t="shared" si="546"/>
        <v>0</v>
      </c>
      <c r="M1258" s="95">
        <f t="shared" si="547"/>
        <v>0</v>
      </c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</row>
    <row r="1259" ht="15.0" customHeight="1">
      <c r="A1259" s="61"/>
      <c r="B1259" s="62"/>
      <c r="C1259" s="99"/>
      <c r="D1259" s="86"/>
      <c r="E1259" s="147"/>
      <c r="F1259" s="147"/>
      <c r="G1259" s="73"/>
      <c r="H1259" s="93"/>
      <c r="I1259" s="228"/>
      <c r="J1259" s="62"/>
      <c r="K1259" s="251"/>
      <c r="L1259" s="247"/>
      <c r="M1259" s="252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</row>
    <row r="1260" ht="15.0" customHeight="1">
      <c r="A1260" s="51">
        <v>802530.0</v>
      </c>
      <c r="B1260" s="52" t="s">
        <v>1253</v>
      </c>
      <c r="C1260" s="53" t="s">
        <v>269</v>
      </c>
      <c r="D1260" s="98" t="s">
        <v>1254</v>
      </c>
      <c r="E1260" s="54">
        <v>6.0</v>
      </c>
      <c r="F1260" s="54">
        <v>1.0</v>
      </c>
      <c r="G1260" s="65" t="s">
        <v>26</v>
      </c>
      <c r="H1260" s="55">
        <v>0.0</v>
      </c>
      <c r="I1260" s="297">
        <f t="shared" ref="I1260:I1261" si="548">$H$1260*$F$1260/F1260</f>
        <v>0</v>
      </c>
      <c r="J1260" s="235"/>
      <c r="K1260" s="236">
        <v>0.0</v>
      </c>
      <c r="L1260" s="91">
        <f t="shared" ref="L1260:L1261" si="549">I1260*K1260</f>
        <v>0</v>
      </c>
      <c r="M1260" s="92">
        <f t="shared" ref="M1260:M1261" si="550">K1260/F1260</f>
        <v>0</v>
      </c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</row>
    <row r="1261" ht="15.0" customHeight="1">
      <c r="A1261" s="61"/>
      <c r="B1261" s="62" t="s">
        <v>1255</v>
      </c>
      <c r="C1261" s="99" t="s">
        <v>1256</v>
      </c>
      <c r="D1261" s="63" t="s">
        <v>1257</v>
      </c>
      <c r="E1261" s="64">
        <v>6.0</v>
      </c>
      <c r="F1261" s="64">
        <v>1.0</v>
      </c>
      <c r="G1261" s="65" t="s">
        <v>26</v>
      </c>
      <c r="H1261" s="138"/>
      <c r="I1261" s="228">
        <f t="shared" si="548"/>
        <v>0</v>
      </c>
      <c r="J1261" s="273"/>
      <c r="K1261" s="230">
        <v>0.0</v>
      </c>
      <c r="L1261" s="94">
        <f t="shared" si="549"/>
        <v>0</v>
      </c>
      <c r="M1261" s="95">
        <f t="shared" si="550"/>
        <v>0</v>
      </c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</row>
    <row r="1262" ht="15.0" customHeight="1">
      <c r="A1262" s="61"/>
      <c r="B1262" s="62"/>
      <c r="C1262" s="99"/>
      <c r="D1262" s="63"/>
      <c r="E1262" s="64"/>
      <c r="F1262" s="64"/>
      <c r="G1262" s="65"/>
      <c r="H1262" s="93"/>
      <c r="I1262" s="228"/>
      <c r="J1262" s="62"/>
      <c r="K1262" s="251"/>
      <c r="L1262" s="247"/>
      <c r="M1262" s="252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</row>
    <row r="1263" ht="15.0" customHeight="1">
      <c r="A1263" s="71"/>
      <c r="B1263" s="183"/>
      <c r="C1263" s="142"/>
      <c r="D1263" s="184"/>
      <c r="E1263" s="144"/>
      <c r="F1263" s="144"/>
      <c r="G1263" s="73"/>
      <c r="H1263" s="78"/>
      <c r="I1263" s="241"/>
      <c r="J1263" s="183"/>
      <c r="K1263" s="242"/>
      <c r="L1263" s="243"/>
      <c r="M1263" s="244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</row>
    <row r="1264" ht="15.0" customHeight="1">
      <c r="A1264" s="145">
        <v>802540.0</v>
      </c>
      <c r="B1264" s="146" t="s">
        <v>1258</v>
      </c>
      <c r="C1264" s="65" t="s">
        <v>301</v>
      </c>
      <c r="D1264" s="118">
        <v>574382.0</v>
      </c>
      <c r="E1264" s="147">
        <v>6.0</v>
      </c>
      <c r="F1264" s="147">
        <v>1.0</v>
      </c>
      <c r="G1264" s="65" t="s">
        <v>26</v>
      </c>
      <c r="H1264" s="176">
        <v>2.0</v>
      </c>
      <c r="I1264" s="300">
        <v>0.0</v>
      </c>
      <c r="J1264" s="226"/>
      <c r="K1264" s="227">
        <v>0.0</v>
      </c>
      <c r="L1264" s="94">
        <f t="shared" ref="L1264:L1269" si="551">I1264*K1264</f>
        <v>0</v>
      </c>
      <c r="M1264" s="95">
        <f t="shared" ref="M1264:M1269" si="552">K1264/F1264</f>
        <v>0</v>
      </c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</row>
    <row r="1265" ht="15.0" customHeight="1">
      <c r="A1265" s="160" t="s">
        <v>79</v>
      </c>
      <c r="B1265" s="62" t="s">
        <v>1259</v>
      </c>
      <c r="C1265" s="310" t="s">
        <v>911</v>
      </c>
      <c r="D1265" s="64" t="s">
        <v>1260</v>
      </c>
      <c r="E1265" s="63">
        <v>1.0</v>
      </c>
      <c r="F1265" s="64">
        <v>1.0</v>
      </c>
      <c r="G1265" s="65" t="s">
        <v>26</v>
      </c>
      <c r="H1265" s="138"/>
      <c r="I1265" s="228">
        <f>$H$1264*$F$1264/F1265</f>
        <v>2</v>
      </c>
      <c r="J1265" s="273"/>
      <c r="K1265" s="230">
        <v>0.0</v>
      </c>
      <c r="L1265" s="94">
        <f t="shared" si="551"/>
        <v>0</v>
      </c>
      <c r="M1265" s="95">
        <f t="shared" si="552"/>
        <v>0</v>
      </c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</row>
    <row r="1266" ht="15.0" customHeight="1">
      <c r="A1266" s="160" t="s">
        <v>889</v>
      </c>
      <c r="B1266" s="62" t="s">
        <v>1261</v>
      </c>
      <c r="C1266" s="99" t="s">
        <v>905</v>
      </c>
      <c r="D1266" s="86" t="s">
        <v>1262</v>
      </c>
      <c r="E1266" s="64">
        <v>6.0</v>
      </c>
      <c r="F1266" s="64">
        <v>1.0</v>
      </c>
      <c r="G1266" s="65" t="s">
        <v>26</v>
      </c>
      <c r="H1266" s="126"/>
      <c r="I1266" s="254">
        <v>0.0</v>
      </c>
      <c r="J1266" s="273"/>
      <c r="K1266" s="230">
        <v>0.0</v>
      </c>
      <c r="L1266" s="94">
        <f t="shared" si="551"/>
        <v>0</v>
      </c>
      <c r="M1266" s="95">
        <f t="shared" si="552"/>
        <v>0</v>
      </c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</row>
    <row r="1267" ht="15.0" customHeight="1">
      <c r="A1267" s="61"/>
      <c r="B1267" s="62"/>
      <c r="C1267" s="99" t="s">
        <v>56</v>
      </c>
      <c r="D1267" s="63" t="s">
        <v>1263</v>
      </c>
      <c r="E1267" s="64">
        <v>6.0</v>
      </c>
      <c r="F1267" s="64">
        <v>1.0</v>
      </c>
      <c r="G1267" s="65" t="s">
        <v>26</v>
      </c>
      <c r="H1267" s="126"/>
      <c r="I1267" s="254">
        <v>0.0</v>
      </c>
      <c r="J1267" s="273"/>
      <c r="K1267" s="230">
        <v>0.0</v>
      </c>
      <c r="L1267" s="94">
        <f t="shared" si="551"/>
        <v>0</v>
      </c>
      <c r="M1267" s="95">
        <f t="shared" si="552"/>
        <v>0</v>
      </c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</row>
    <row r="1268" ht="15.0" customHeight="1">
      <c r="A1268" s="61"/>
      <c r="B1268" s="62"/>
      <c r="C1268" s="117" t="s">
        <v>52</v>
      </c>
      <c r="D1268" s="125" t="s">
        <v>1264</v>
      </c>
      <c r="E1268" s="119">
        <v>6.0</v>
      </c>
      <c r="F1268" s="119">
        <v>1.0</v>
      </c>
      <c r="G1268" s="103" t="s">
        <v>26</v>
      </c>
      <c r="H1268" s="126"/>
      <c r="I1268" s="254">
        <v>0.0</v>
      </c>
      <c r="J1268" s="273"/>
      <c r="K1268" s="230">
        <v>0.0</v>
      </c>
      <c r="L1268" s="94">
        <f t="shared" si="551"/>
        <v>0</v>
      </c>
      <c r="M1268" s="95">
        <f t="shared" si="552"/>
        <v>0</v>
      </c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</row>
    <row r="1269" ht="15.0" customHeight="1">
      <c r="A1269" s="61"/>
      <c r="B1269" s="115"/>
      <c r="C1269" s="62" t="s">
        <v>306</v>
      </c>
      <c r="D1269" s="64" t="s">
        <v>1265</v>
      </c>
      <c r="E1269" s="64">
        <v>120.0</v>
      </c>
      <c r="F1269" s="64">
        <v>1.0</v>
      </c>
      <c r="G1269" s="62" t="s">
        <v>26</v>
      </c>
      <c r="H1269" s="108"/>
      <c r="I1269" s="254">
        <v>0.0</v>
      </c>
      <c r="J1269" s="273"/>
      <c r="K1269" s="230">
        <v>0.0</v>
      </c>
      <c r="L1269" s="94">
        <f t="shared" si="551"/>
        <v>0</v>
      </c>
      <c r="M1269" s="95">
        <f t="shared" si="552"/>
        <v>0</v>
      </c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</row>
    <row r="1270" ht="15.0" customHeight="1">
      <c r="A1270" s="61"/>
      <c r="B1270" s="62"/>
      <c r="C1270" s="99"/>
      <c r="D1270" s="86"/>
      <c r="E1270" s="147"/>
      <c r="F1270" s="147"/>
      <c r="G1270" s="73"/>
      <c r="H1270" s="93"/>
      <c r="I1270" s="256"/>
      <c r="J1270" s="62"/>
      <c r="K1270" s="251"/>
      <c r="L1270" s="247"/>
      <c r="M1270" s="252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</row>
    <row r="1271" ht="15.0" customHeight="1">
      <c r="A1271" s="51">
        <v>802550.0</v>
      </c>
      <c r="B1271" s="52" t="s">
        <v>1266</v>
      </c>
      <c r="C1271" s="53" t="s">
        <v>1267</v>
      </c>
      <c r="D1271" s="98" t="s">
        <v>1268</v>
      </c>
      <c r="E1271" s="54">
        <v>48.0</v>
      </c>
      <c r="F1271" s="54">
        <v>1.0</v>
      </c>
      <c r="G1271" s="65" t="s">
        <v>26</v>
      </c>
      <c r="H1271" s="55">
        <v>0.0</v>
      </c>
      <c r="I1271" s="297">
        <f t="shared" ref="I1271:I1273" si="553">$H$1271*$F$1271/F1271</f>
        <v>0</v>
      </c>
      <c r="J1271" s="235"/>
      <c r="K1271" s="236">
        <v>0.0</v>
      </c>
      <c r="L1271" s="91">
        <f t="shared" ref="L1271:L1273" si="554">I1271*K1271</f>
        <v>0</v>
      </c>
      <c r="M1271" s="92">
        <f t="shared" ref="M1271:M1273" si="555">K1271/F1271</f>
        <v>0</v>
      </c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</row>
    <row r="1272" ht="15.0" customHeight="1">
      <c r="A1272" s="61"/>
      <c r="B1272" s="62" t="s">
        <v>1269</v>
      </c>
      <c r="C1272" s="99" t="s">
        <v>301</v>
      </c>
      <c r="D1272" s="63">
        <v>575356.0</v>
      </c>
      <c r="E1272" s="64">
        <v>12.0</v>
      </c>
      <c r="F1272" s="64">
        <v>1.0</v>
      </c>
      <c r="G1272" s="65" t="s">
        <v>26</v>
      </c>
      <c r="H1272" s="138"/>
      <c r="I1272" s="228">
        <f t="shared" si="553"/>
        <v>0</v>
      </c>
      <c r="J1272" s="273"/>
      <c r="K1272" s="230">
        <v>0.0</v>
      </c>
      <c r="L1272" s="94">
        <f t="shared" si="554"/>
        <v>0</v>
      </c>
      <c r="M1272" s="95">
        <f t="shared" si="555"/>
        <v>0</v>
      </c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</row>
    <row r="1273" ht="15.0" customHeight="1">
      <c r="A1273" s="61"/>
      <c r="B1273" s="62" t="s">
        <v>1270</v>
      </c>
      <c r="C1273" s="99" t="s">
        <v>1271</v>
      </c>
      <c r="D1273" s="63" t="s">
        <v>1272</v>
      </c>
      <c r="E1273" s="64">
        <v>12.0</v>
      </c>
      <c r="F1273" s="64">
        <v>1.0</v>
      </c>
      <c r="G1273" s="65" t="s">
        <v>26</v>
      </c>
      <c r="H1273" s="126"/>
      <c r="I1273" s="228">
        <f t="shared" si="553"/>
        <v>0</v>
      </c>
      <c r="J1273" s="273"/>
      <c r="K1273" s="230">
        <v>0.0</v>
      </c>
      <c r="L1273" s="94">
        <f t="shared" si="554"/>
        <v>0</v>
      </c>
      <c r="M1273" s="95">
        <f t="shared" si="555"/>
        <v>0</v>
      </c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</row>
    <row r="1274" ht="15.0" customHeight="1">
      <c r="A1274" s="61"/>
      <c r="B1274" s="62"/>
      <c r="C1274" s="99"/>
      <c r="D1274" s="63"/>
      <c r="E1274" s="64"/>
      <c r="F1274" s="64"/>
      <c r="G1274" s="65"/>
      <c r="H1274" s="93"/>
      <c r="I1274" s="228"/>
      <c r="J1274" s="62"/>
      <c r="K1274" s="251"/>
      <c r="L1274" s="247"/>
      <c r="M1274" s="252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</row>
    <row r="1275" ht="15.0" customHeight="1">
      <c r="A1275" s="61"/>
      <c r="B1275" s="62"/>
      <c r="C1275" s="99"/>
      <c r="D1275" s="63"/>
      <c r="E1275" s="64"/>
      <c r="F1275" s="64"/>
      <c r="G1275" s="183"/>
      <c r="H1275" s="93"/>
      <c r="I1275" s="228"/>
      <c r="J1275" s="62"/>
      <c r="K1275" s="251"/>
      <c r="L1275" s="247"/>
      <c r="M1275" s="252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</row>
    <row r="1276" ht="15.0" customHeight="1">
      <c r="A1276" s="51">
        <v>802560.0</v>
      </c>
      <c r="B1276" s="52" t="s">
        <v>1273</v>
      </c>
      <c r="C1276" s="53" t="s">
        <v>1267</v>
      </c>
      <c r="D1276" s="98">
        <v>18716.0</v>
      </c>
      <c r="E1276" s="54">
        <v>48.0</v>
      </c>
      <c r="F1276" s="54">
        <v>1.0</v>
      </c>
      <c r="G1276" s="65" t="s">
        <v>26</v>
      </c>
      <c r="H1276" s="123">
        <v>1.0</v>
      </c>
      <c r="I1276" s="311">
        <v>0.0</v>
      </c>
      <c r="J1276" s="235"/>
      <c r="K1276" s="236">
        <v>0.0</v>
      </c>
      <c r="L1276" s="91">
        <f t="shared" ref="L1276:L1279" si="556">I1276*K1276</f>
        <v>0</v>
      </c>
      <c r="M1276" s="92">
        <f t="shared" ref="M1276:M1279" si="557">K1276/F1276</f>
        <v>0</v>
      </c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</row>
    <row r="1277" ht="15.0" customHeight="1">
      <c r="A1277" s="160" t="s">
        <v>79</v>
      </c>
      <c r="B1277" s="62" t="s">
        <v>1274</v>
      </c>
      <c r="C1277" s="99" t="s">
        <v>301</v>
      </c>
      <c r="D1277" s="63">
        <v>575366.0</v>
      </c>
      <c r="E1277" s="64">
        <v>72.0</v>
      </c>
      <c r="F1277" s="64">
        <v>1.0</v>
      </c>
      <c r="G1277" s="65" t="s">
        <v>26</v>
      </c>
      <c r="H1277" s="138"/>
      <c r="I1277" s="254">
        <v>0.0</v>
      </c>
      <c r="J1277" s="273"/>
      <c r="K1277" s="230">
        <v>0.0</v>
      </c>
      <c r="L1277" s="94">
        <f t="shared" si="556"/>
        <v>0</v>
      </c>
      <c r="M1277" s="95">
        <f t="shared" si="557"/>
        <v>0</v>
      </c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</row>
    <row r="1278" ht="15.0" customHeight="1">
      <c r="A1278" s="160" t="s">
        <v>540</v>
      </c>
      <c r="B1278" s="62"/>
      <c r="C1278" s="117" t="s">
        <v>52</v>
      </c>
      <c r="D1278" s="125" t="s">
        <v>1275</v>
      </c>
      <c r="E1278" s="119">
        <v>120.0</v>
      </c>
      <c r="F1278" s="119">
        <v>1.0</v>
      </c>
      <c r="G1278" s="103" t="s">
        <v>26</v>
      </c>
      <c r="H1278" s="126"/>
      <c r="I1278" s="254">
        <v>0.0</v>
      </c>
      <c r="J1278" s="273"/>
      <c r="K1278" s="230">
        <v>0.0</v>
      </c>
      <c r="L1278" s="94">
        <f t="shared" si="556"/>
        <v>0</v>
      </c>
      <c r="M1278" s="95">
        <f t="shared" si="557"/>
        <v>0</v>
      </c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</row>
    <row r="1279" ht="15.0" customHeight="1">
      <c r="A1279" s="61"/>
      <c r="B1279" s="115"/>
      <c r="C1279" s="62" t="s">
        <v>306</v>
      </c>
      <c r="D1279" s="64" t="s">
        <v>1276</v>
      </c>
      <c r="E1279" s="64">
        <v>12.0</v>
      </c>
      <c r="F1279" s="64">
        <v>1.0</v>
      </c>
      <c r="G1279" s="68" t="s">
        <v>26</v>
      </c>
      <c r="H1279" s="108"/>
      <c r="I1279" s="228">
        <f>$H$1276*$F$1276/F1279</f>
        <v>1</v>
      </c>
      <c r="J1279" s="273"/>
      <c r="K1279" s="230">
        <v>0.0</v>
      </c>
      <c r="L1279" s="94">
        <f t="shared" si="556"/>
        <v>0</v>
      </c>
      <c r="M1279" s="95">
        <f t="shared" si="557"/>
        <v>0</v>
      </c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</row>
    <row r="1280" ht="15.0" customHeight="1">
      <c r="A1280" s="61"/>
      <c r="B1280" s="62"/>
      <c r="C1280" s="99"/>
      <c r="D1280" s="86"/>
      <c r="E1280" s="147"/>
      <c r="F1280" s="147"/>
      <c r="G1280" s="65"/>
      <c r="H1280" s="93"/>
      <c r="I1280" s="256"/>
      <c r="J1280" s="62"/>
      <c r="K1280" s="251"/>
      <c r="L1280" s="247"/>
      <c r="M1280" s="252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</row>
    <row r="1281" ht="15.0" customHeight="1">
      <c r="A1281" s="61"/>
      <c r="B1281" s="62"/>
      <c r="C1281" s="117"/>
      <c r="D1281" s="125"/>
      <c r="E1281" s="119"/>
      <c r="F1281" s="119"/>
      <c r="G1281" s="65"/>
      <c r="H1281" s="93"/>
      <c r="I1281" s="228"/>
      <c r="J1281" s="62"/>
      <c r="K1281" s="251"/>
      <c r="L1281" s="247"/>
      <c r="M1281" s="252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</row>
    <row r="1282" ht="15.0" customHeight="1">
      <c r="A1282" s="51">
        <v>802570.0</v>
      </c>
      <c r="B1282" s="173" t="s">
        <v>1277</v>
      </c>
      <c r="C1282" s="53" t="s">
        <v>301</v>
      </c>
      <c r="D1282" s="54">
        <v>575391.0</v>
      </c>
      <c r="E1282" s="54">
        <v>1.0</v>
      </c>
      <c r="F1282" s="54">
        <v>1.0</v>
      </c>
      <c r="G1282" s="190" t="s">
        <v>26</v>
      </c>
      <c r="H1282" s="55">
        <v>0.0</v>
      </c>
      <c r="I1282" s="297">
        <f t="shared" ref="I1282:I1289" si="558">$H$1282*$F$1282/F1282</f>
        <v>0</v>
      </c>
      <c r="J1282" s="235"/>
      <c r="K1282" s="236">
        <v>0.0</v>
      </c>
      <c r="L1282" s="91">
        <f t="shared" ref="L1282:L1289" si="559">I1282*K1282</f>
        <v>0</v>
      </c>
      <c r="M1282" s="92">
        <f t="shared" ref="M1282:M1289" si="560">K1282/F1282</f>
        <v>0</v>
      </c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</row>
    <row r="1283" ht="15.0" customHeight="1">
      <c r="A1283" s="61"/>
      <c r="B1283" s="62" t="s">
        <v>1278</v>
      </c>
      <c r="C1283" s="65" t="s">
        <v>269</v>
      </c>
      <c r="D1283" s="118" t="s">
        <v>1279</v>
      </c>
      <c r="E1283" s="147">
        <v>4.0</v>
      </c>
      <c r="F1283" s="147">
        <v>1.0</v>
      </c>
      <c r="G1283" s="65" t="s">
        <v>26</v>
      </c>
      <c r="H1283" s="138"/>
      <c r="I1283" s="228">
        <f t="shared" si="558"/>
        <v>0</v>
      </c>
      <c r="J1283" s="273"/>
      <c r="K1283" s="230">
        <v>0.0</v>
      </c>
      <c r="L1283" s="94">
        <f t="shared" si="559"/>
        <v>0</v>
      </c>
      <c r="M1283" s="95">
        <f t="shared" si="560"/>
        <v>0</v>
      </c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</row>
    <row r="1284" ht="15.0" customHeight="1">
      <c r="A1284" s="61"/>
      <c r="B1284" s="62" t="s">
        <v>1280</v>
      </c>
      <c r="C1284" s="99" t="s">
        <v>1281</v>
      </c>
      <c r="D1284" s="63" t="s">
        <v>1282</v>
      </c>
      <c r="E1284" s="64">
        <v>12.0</v>
      </c>
      <c r="F1284" s="64">
        <v>1.0</v>
      </c>
      <c r="G1284" s="65" t="s">
        <v>26</v>
      </c>
      <c r="H1284" s="126"/>
      <c r="I1284" s="228">
        <f t="shared" si="558"/>
        <v>0</v>
      </c>
      <c r="J1284" s="273"/>
      <c r="K1284" s="230">
        <v>0.0</v>
      </c>
      <c r="L1284" s="94">
        <f t="shared" si="559"/>
        <v>0</v>
      </c>
      <c r="M1284" s="95">
        <f t="shared" si="560"/>
        <v>0</v>
      </c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</row>
    <row r="1285" ht="15.0" customHeight="1">
      <c r="A1285" s="61"/>
      <c r="B1285" s="62"/>
      <c r="C1285" s="99" t="s">
        <v>39</v>
      </c>
      <c r="D1285" s="63" t="s">
        <v>1283</v>
      </c>
      <c r="E1285" s="64">
        <v>1.0</v>
      </c>
      <c r="F1285" s="64">
        <v>1.0</v>
      </c>
      <c r="G1285" s="65" t="s">
        <v>26</v>
      </c>
      <c r="H1285" s="126"/>
      <c r="I1285" s="228">
        <f t="shared" si="558"/>
        <v>0</v>
      </c>
      <c r="J1285" s="273"/>
      <c r="K1285" s="230">
        <v>0.0</v>
      </c>
      <c r="L1285" s="94">
        <f t="shared" si="559"/>
        <v>0</v>
      </c>
      <c r="M1285" s="95">
        <f t="shared" si="560"/>
        <v>0</v>
      </c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</row>
    <row r="1286" ht="15.0" customHeight="1">
      <c r="A1286" s="61"/>
      <c r="B1286" s="62"/>
      <c r="C1286" s="99" t="s">
        <v>772</v>
      </c>
      <c r="D1286" s="63">
        <v>72608.0</v>
      </c>
      <c r="E1286" s="64">
        <v>1.0</v>
      </c>
      <c r="F1286" s="64">
        <v>1.0</v>
      </c>
      <c r="G1286" s="65" t="s">
        <v>26</v>
      </c>
      <c r="H1286" s="126"/>
      <c r="I1286" s="228">
        <f t="shared" si="558"/>
        <v>0</v>
      </c>
      <c r="J1286" s="273"/>
      <c r="K1286" s="230">
        <v>0.0</v>
      </c>
      <c r="L1286" s="94">
        <f t="shared" si="559"/>
        <v>0</v>
      </c>
      <c r="M1286" s="95">
        <f t="shared" si="560"/>
        <v>0</v>
      </c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</row>
    <row r="1287" ht="15.0" customHeight="1">
      <c r="A1287" s="61"/>
      <c r="B1287" s="62"/>
      <c r="C1287" s="99" t="s">
        <v>31</v>
      </c>
      <c r="D1287" s="63" t="s">
        <v>1284</v>
      </c>
      <c r="E1287" s="64">
        <v>6.0</v>
      </c>
      <c r="F1287" s="64">
        <v>1.0</v>
      </c>
      <c r="G1287" s="65" t="s">
        <v>26</v>
      </c>
      <c r="H1287" s="126"/>
      <c r="I1287" s="228">
        <f t="shared" si="558"/>
        <v>0</v>
      </c>
      <c r="J1287" s="273"/>
      <c r="K1287" s="230">
        <v>0.0</v>
      </c>
      <c r="L1287" s="94">
        <f t="shared" si="559"/>
        <v>0</v>
      </c>
      <c r="M1287" s="95">
        <f t="shared" si="560"/>
        <v>0</v>
      </c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</row>
    <row r="1288" ht="15.0" customHeight="1">
      <c r="A1288" s="61"/>
      <c r="B1288" s="62"/>
      <c r="C1288" s="116" t="s">
        <v>52</v>
      </c>
      <c r="D1288" s="125" t="s">
        <v>1285</v>
      </c>
      <c r="E1288" s="268" t="s">
        <v>356</v>
      </c>
      <c r="F1288" s="119">
        <v>1.0</v>
      </c>
      <c r="G1288" s="116" t="s">
        <v>26</v>
      </c>
      <c r="H1288" s="126"/>
      <c r="I1288" s="228">
        <f t="shared" si="558"/>
        <v>0</v>
      </c>
      <c r="J1288" s="273"/>
      <c r="K1288" s="230">
        <v>0.0</v>
      </c>
      <c r="L1288" s="94">
        <f t="shared" si="559"/>
        <v>0</v>
      </c>
      <c r="M1288" s="95">
        <f t="shared" si="560"/>
        <v>0</v>
      </c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</row>
    <row r="1289" ht="15.0" customHeight="1">
      <c r="A1289" s="61"/>
      <c r="B1289" s="115"/>
      <c r="C1289" s="62" t="s">
        <v>306</v>
      </c>
      <c r="D1289" s="64" t="s">
        <v>1286</v>
      </c>
      <c r="E1289" s="64">
        <v>5.0</v>
      </c>
      <c r="F1289" s="64">
        <v>1.0</v>
      </c>
      <c r="G1289" s="62" t="s">
        <v>26</v>
      </c>
      <c r="H1289" s="108"/>
      <c r="I1289" s="228">
        <f t="shared" si="558"/>
        <v>0</v>
      </c>
      <c r="J1289" s="273"/>
      <c r="K1289" s="230">
        <v>0.0</v>
      </c>
      <c r="L1289" s="94">
        <f t="shared" si="559"/>
        <v>0</v>
      </c>
      <c r="M1289" s="95">
        <f t="shared" si="560"/>
        <v>0</v>
      </c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</row>
    <row r="1290" ht="15.0" customHeight="1">
      <c r="A1290" s="71"/>
      <c r="B1290" s="291"/>
      <c r="C1290" s="312"/>
      <c r="D1290" s="312"/>
      <c r="E1290" s="73"/>
      <c r="F1290" s="73"/>
      <c r="G1290" s="142"/>
      <c r="H1290" s="78"/>
      <c r="I1290" s="250"/>
      <c r="J1290" s="183"/>
      <c r="K1290" s="242"/>
      <c r="L1290" s="243"/>
      <c r="M1290" s="244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</row>
    <row r="1291" ht="15.0" customHeight="1">
      <c r="A1291" s="145">
        <v>802580.0</v>
      </c>
      <c r="B1291" s="146" t="s">
        <v>1287</v>
      </c>
      <c r="C1291" s="65" t="s">
        <v>301</v>
      </c>
      <c r="D1291" s="118">
        <v>575442.0</v>
      </c>
      <c r="E1291" s="147">
        <v>12.0</v>
      </c>
      <c r="F1291" s="147">
        <v>1.0</v>
      </c>
      <c r="G1291" s="65" t="s">
        <v>26</v>
      </c>
      <c r="H1291" s="87">
        <v>0.0</v>
      </c>
      <c r="I1291" s="280">
        <f t="shared" ref="I1291:I1292" si="561">$H$1291*$F$1291/F1291</f>
        <v>0</v>
      </c>
      <c r="J1291" s="226"/>
      <c r="K1291" s="227">
        <v>0.0</v>
      </c>
      <c r="L1291" s="94">
        <f t="shared" ref="L1291:L1292" si="562">I1291*K1291</f>
        <v>0</v>
      </c>
      <c r="M1291" s="95">
        <f t="shared" ref="M1291:M1292" si="563">K1291/F1291</f>
        <v>0</v>
      </c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</row>
    <row r="1292" ht="15.0" customHeight="1">
      <c r="A1292" s="61"/>
      <c r="B1292" s="116" t="s">
        <v>1288</v>
      </c>
      <c r="C1292" s="117" t="s">
        <v>56</v>
      </c>
      <c r="D1292" s="125">
        <v>7412.0</v>
      </c>
      <c r="E1292" s="119">
        <v>12.0</v>
      </c>
      <c r="F1292" s="119">
        <v>1.0</v>
      </c>
      <c r="G1292" s="103" t="s">
        <v>26</v>
      </c>
      <c r="H1292" s="138"/>
      <c r="I1292" s="228">
        <f t="shared" si="561"/>
        <v>0</v>
      </c>
      <c r="J1292" s="273"/>
      <c r="K1292" s="230">
        <v>0.0</v>
      </c>
      <c r="L1292" s="94">
        <f t="shared" si="562"/>
        <v>0</v>
      </c>
      <c r="M1292" s="95">
        <f t="shared" si="563"/>
        <v>0</v>
      </c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</row>
    <row r="1293" ht="15.0" customHeight="1">
      <c r="A1293" s="101"/>
      <c r="B1293" s="62"/>
      <c r="C1293" s="62"/>
      <c r="D1293" s="64"/>
      <c r="E1293" s="64"/>
      <c r="F1293" s="64"/>
      <c r="G1293" s="62"/>
      <c r="H1293" s="166"/>
      <c r="I1293" s="228"/>
      <c r="J1293" s="62"/>
      <c r="K1293" s="251"/>
      <c r="L1293" s="247"/>
      <c r="M1293" s="252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</row>
    <row r="1294" ht="15.0" customHeight="1">
      <c r="A1294" s="61"/>
      <c r="B1294" s="65"/>
      <c r="C1294" s="99"/>
      <c r="D1294" s="86"/>
      <c r="E1294" s="147"/>
      <c r="F1294" s="147"/>
      <c r="G1294" s="65"/>
      <c r="H1294" s="93"/>
      <c r="I1294" s="228"/>
      <c r="J1294" s="62"/>
      <c r="K1294" s="251"/>
      <c r="L1294" s="247"/>
      <c r="M1294" s="252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</row>
    <row r="1295" ht="15.0" customHeight="1">
      <c r="A1295" s="51">
        <v>802590.0</v>
      </c>
      <c r="B1295" s="52" t="s">
        <v>1289</v>
      </c>
      <c r="C1295" s="53" t="s">
        <v>612</v>
      </c>
      <c r="D1295" s="98" t="s">
        <v>1290</v>
      </c>
      <c r="E1295" s="54">
        <v>1.0</v>
      </c>
      <c r="F1295" s="54">
        <v>1.0</v>
      </c>
      <c r="G1295" s="53" t="s">
        <v>26</v>
      </c>
      <c r="H1295" s="55">
        <v>0.0</v>
      </c>
      <c r="I1295" s="297">
        <f t="shared" ref="I1295:I1298" si="564">$H$1295*$F$1295/F1295</f>
        <v>0</v>
      </c>
      <c r="J1295" s="235"/>
      <c r="K1295" s="236">
        <v>0.0</v>
      </c>
      <c r="L1295" s="91">
        <f t="shared" ref="L1295:L1298" si="565">I1295*K1295</f>
        <v>0</v>
      </c>
      <c r="M1295" s="92">
        <f t="shared" ref="M1295:M1298" si="566">K1295/F1295</f>
        <v>0</v>
      </c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</row>
    <row r="1296" ht="15.0" customHeight="1">
      <c r="A1296" s="61"/>
      <c r="B1296" s="62" t="s">
        <v>1291</v>
      </c>
      <c r="C1296" s="99" t="s">
        <v>718</v>
      </c>
      <c r="D1296" s="63" t="s">
        <v>1292</v>
      </c>
      <c r="E1296" s="64">
        <v>1.0</v>
      </c>
      <c r="F1296" s="64">
        <v>1.0</v>
      </c>
      <c r="G1296" s="65" t="s">
        <v>26</v>
      </c>
      <c r="H1296" s="138"/>
      <c r="I1296" s="228">
        <f t="shared" si="564"/>
        <v>0</v>
      </c>
      <c r="J1296" s="273"/>
      <c r="K1296" s="230">
        <v>0.0</v>
      </c>
      <c r="L1296" s="94">
        <f t="shared" si="565"/>
        <v>0</v>
      </c>
      <c r="M1296" s="95">
        <f t="shared" si="566"/>
        <v>0</v>
      </c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</row>
    <row r="1297" ht="15.0" customHeight="1">
      <c r="A1297" s="61"/>
      <c r="B1297" s="62" t="s">
        <v>1293</v>
      </c>
      <c r="C1297" s="99" t="s">
        <v>39</v>
      </c>
      <c r="D1297" s="63" t="s">
        <v>1294</v>
      </c>
      <c r="E1297" s="64">
        <v>1.0</v>
      </c>
      <c r="F1297" s="64">
        <v>1.0</v>
      </c>
      <c r="G1297" s="65" t="s">
        <v>26</v>
      </c>
      <c r="H1297" s="126"/>
      <c r="I1297" s="228">
        <f t="shared" si="564"/>
        <v>0</v>
      </c>
      <c r="J1297" s="273"/>
      <c r="K1297" s="230">
        <v>0.0</v>
      </c>
      <c r="L1297" s="94">
        <f t="shared" si="565"/>
        <v>0</v>
      </c>
      <c r="M1297" s="95">
        <f t="shared" si="566"/>
        <v>0</v>
      </c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</row>
    <row r="1298" ht="15.0" customHeight="1">
      <c r="A1298" s="61"/>
      <c r="B1298" s="62"/>
      <c r="C1298" s="99" t="s">
        <v>1295</v>
      </c>
      <c r="D1298" s="63" t="s">
        <v>1296</v>
      </c>
      <c r="E1298" s="64">
        <v>4.0</v>
      </c>
      <c r="F1298" s="64">
        <v>1.0</v>
      </c>
      <c r="G1298" s="65" t="s">
        <v>26</v>
      </c>
      <c r="H1298" s="126"/>
      <c r="I1298" s="228">
        <f t="shared" si="564"/>
        <v>0</v>
      </c>
      <c r="J1298" s="273"/>
      <c r="K1298" s="230">
        <v>0.0</v>
      </c>
      <c r="L1298" s="94">
        <f t="shared" si="565"/>
        <v>0</v>
      </c>
      <c r="M1298" s="95">
        <f t="shared" si="566"/>
        <v>0</v>
      </c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</row>
    <row r="1299" ht="15.0" customHeight="1">
      <c r="A1299" s="61"/>
      <c r="B1299" s="62"/>
      <c r="C1299" s="99"/>
      <c r="D1299" s="63"/>
      <c r="E1299" s="64"/>
      <c r="F1299" s="64"/>
      <c r="G1299" s="65"/>
      <c r="H1299" s="93"/>
      <c r="I1299" s="256"/>
      <c r="J1299" s="62"/>
      <c r="K1299" s="251"/>
      <c r="L1299" s="247"/>
      <c r="M1299" s="252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</row>
    <row r="1300" ht="15.0" customHeight="1">
      <c r="A1300" s="71"/>
      <c r="B1300" s="183"/>
      <c r="C1300" s="142"/>
      <c r="D1300" s="184"/>
      <c r="E1300" s="144"/>
      <c r="F1300" s="144"/>
      <c r="G1300" s="73"/>
      <c r="H1300" s="78"/>
      <c r="I1300" s="241"/>
      <c r="J1300" s="183"/>
      <c r="K1300" s="242"/>
      <c r="L1300" s="243"/>
      <c r="M1300" s="244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</row>
    <row r="1301" ht="15.0" customHeight="1">
      <c r="A1301" s="145">
        <v>802600.0</v>
      </c>
      <c r="B1301" s="146" t="s">
        <v>1297</v>
      </c>
      <c r="C1301" s="65" t="s">
        <v>612</v>
      </c>
      <c r="D1301" s="118" t="s">
        <v>1298</v>
      </c>
      <c r="E1301" s="147">
        <v>1.0</v>
      </c>
      <c r="F1301" s="147">
        <v>1.0</v>
      </c>
      <c r="G1301" s="65" t="s">
        <v>26</v>
      </c>
      <c r="H1301" s="87">
        <v>0.0</v>
      </c>
      <c r="I1301" s="280">
        <f t="shared" ref="I1301:I1303" si="567">$H$1301*$F$1301/F1301</f>
        <v>0</v>
      </c>
      <c r="J1301" s="226"/>
      <c r="K1301" s="227">
        <v>0.0</v>
      </c>
      <c r="L1301" s="94">
        <f t="shared" ref="L1301:L1303" si="568">I1301*K1301</f>
        <v>0</v>
      </c>
      <c r="M1301" s="95">
        <f t="shared" ref="M1301:M1303" si="569">K1301/F1301</f>
        <v>0</v>
      </c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</row>
    <row r="1302" ht="15.0" customHeight="1">
      <c r="A1302" s="61"/>
      <c r="B1302" s="62" t="s">
        <v>1299</v>
      </c>
      <c r="C1302" s="99" t="s">
        <v>39</v>
      </c>
      <c r="D1302" s="63" t="s">
        <v>1300</v>
      </c>
      <c r="E1302" s="64">
        <v>1.0</v>
      </c>
      <c r="F1302" s="64">
        <v>1.0</v>
      </c>
      <c r="G1302" s="65" t="s">
        <v>26</v>
      </c>
      <c r="H1302" s="138"/>
      <c r="I1302" s="228">
        <f t="shared" si="567"/>
        <v>0</v>
      </c>
      <c r="J1302" s="273"/>
      <c r="K1302" s="230">
        <v>0.0</v>
      </c>
      <c r="L1302" s="94">
        <f t="shared" si="568"/>
        <v>0</v>
      </c>
      <c r="M1302" s="95">
        <f t="shared" si="569"/>
        <v>0</v>
      </c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</row>
    <row r="1303" ht="15.0" customHeight="1">
      <c r="A1303" s="61"/>
      <c r="B1303" s="62" t="s">
        <v>1293</v>
      </c>
      <c r="C1303" s="99" t="s">
        <v>1295</v>
      </c>
      <c r="D1303" s="63" t="s">
        <v>1301</v>
      </c>
      <c r="E1303" s="64">
        <v>2.0</v>
      </c>
      <c r="F1303" s="64">
        <v>1.0</v>
      </c>
      <c r="G1303" s="65" t="s">
        <v>26</v>
      </c>
      <c r="H1303" s="126"/>
      <c r="I1303" s="228">
        <f t="shared" si="567"/>
        <v>0</v>
      </c>
      <c r="J1303" s="273"/>
      <c r="K1303" s="230">
        <v>0.0</v>
      </c>
      <c r="L1303" s="94">
        <f t="shared" si="568"/>
        <v>0</v>
      </c>
      <c r="M1303" s="95">
        <f t="shared" si="569"/>
        <v>0</v>
      </c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</row>
    <row r="1304" ht="15.0" customHeight="1">
      <c r="A1304" s="61"/>
      <c r="B1304" s="62"/>
      <c r="C1304" s="99"/>
      <c r="D1304" s="63"/>
      <c r="E1304" s="64"/>
      <c r="F1304" s="64"/>
      <c r="G1304" s="65"/>
      <c r="H1304" s="93"/>
      <c r="I1304" s="228"/>
      <c r="J1304" s="62"/>
      <c r="K1304" s="251"/>
      <c r="L1304" s="247"/>
      <c r="M1304" s="252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</row>
    <row r="1305" ht="15.0" customHeight="1">
      <c r="A1305" s="71"/>
      <c r="B1305" s="183"/>
      <c r="C1305" s="142"/>
      <c r="D1305" s="184"/>
      <c r="E1305" s="144"/>
      <c r="F1305" s="144"/>
      <c r="G1305" s="73"/>
      <c r="H1305" s="78"/>
      <c r="I1305" s="241"/>
      <c r="J1305" s="183"/>
      <c r="K1305" s="242"/>
      <c r="L1305" s="243"/>
      <c r="M1305" s="244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</row>
    <row r="1306" ht="15.0" customHeight="1">
      <c r="A1306" s="145">
        <v>802610.0</v>
      </c>
      <c r="B1306" s="146" t="s">
        <v>1302</v>
      </c>
      <c r="C1306" s="65" t="s">
        <v>612</v>
      </c>
      <c r="D1306" s="118" t="s">
        <v>1303</v>
      </c>
      <c r="E1306" s="147">
        <v>1.0</v>
      </c>
      <c r="F1306" s="147">
        <v>1.0</v>
      </c>
      <c r="G1306" s="65" t="s">
        <v>26</v>
      </c>
      <c r="H1306" s="176">
        <v>1.0</v>
      </c>
      <c r="I1306" s="280">
        <f t="shared" ref="I1306:I1308" si="570">$H$1306*$F$1306/F1306</f>
        <v>1</v>
      </c>
      <c r="J1306" s="226"/>
      <c r="K1306" s="227">
        <v>0.0</v>
      </c>
      <c r="L1306" s="94">
        <f t="shared" ref="L1306:L1308" si="571">I1306*K1306</f>
        <v>0</v>
      </c>
      <c r="M1306" s="95">
        <f t="shared" ref="M1306:M1308" si="572">K1306/F1306</f>
        <v>0</v>
      </c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</row>
    <row r="1307" ht="15.0" customHeight="1">
      <c r="A1307" s="160" t="s">
        <v>79</v>
      </c>
      <c r="B1307" s="62" t="s">
        <v>1304</v>
      </c>
      <c r="C1307" s="99" t="s">
        <v>39</v>
      </c>
      <c r="D1307" s="63" t="s">
        <v>1305</v>
      </c>
      <c r="E1307" s="64">
        <v>1.0</v>
      </c>
      <c r="F1307" s="64">
        <v>1.0</v>
      </c>
      <c r="G1307" s="65" t="s">
        <v>26</v>
      </c>
      <c r="H1307" s="138"/>
      <c r="I1307" s="228">
        <f t="shared" si="570"/>
        <v>1</v>
      </c>
      <c r="J1307" s="273"/>
      <c r="K1307" s="230">
        <v>0.0</v>
      </c>
      <c r="L1307" s="94">
        <f t="shared" si="571"/>
        <v>0</v>
      </c>
      <c r="M1307" s="95">
        <f t="shared" si="572"/>
        <v>0</v>
      </c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</row>
    <row r="1308" ht="15.0" customHeight="1">
      <c r="A1308" s="160" t="s">
        <v>540</v>
      </c>
      <c r="B1308" s="62" t="s">
        <v>1306</v>
      </c>
      <c r="C1308" s="99" t="s">
        <v>1295</v>
      </c>
      <c r="D1308" s="63" t="s">
        <v>1307</v>
      </c>
      <c r="E1308" s="64">
        <v>1.0</v>
      </c>
      <c r="F1308" s="64">
        <v>1.0</v>
      </c>
      <c r="G1308" s="65" t="s">
        <v>26</v>
      </c>
      <c r="H1308" s="126"/>
      <c r="I1308" s="228">
        <f t="shared" si="570"/>
        <v>1</v>
      </c>
      <c r="J1308" s="273"/>
      <c r="K1308" s="230">
        <v>0.0</v>
      </c>
      <c r="L1308" s="94">
        <f t="shared" si="571"/>
        <v>0</v>
      </c>
      <c r="M1308" s="95">
        <f t="shared" si="572"/>
        <v>0</v>
      </c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</row>
    <row r="1309" ht="15.0" customHeight="1">
      <c r="A1309" s="61"/>
      <c r="B1309" s="62"/>
      <c r="C1309" s="99"/>
      <c r="D1309" s="63"/>
      <c r="E1309" s="64"/>
      <c r="F1309" s="64"/>
      <c r="G1309" s="65"/>
      <c r="H1309" s="93"/>
      <c r="I1309" s="228"/>
      <c r="J1309" s="62"/>
      <c r="K1309" s="251"/>
      <c r="L1309" s="247"/>
      <c r="M1309" s="252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</row>
    <row r="1310" ht="15.0" customHeight="1">
      <c r="A1310" s="61"/>
      <c r="B1310" s="62"/>
      <c r="C1310" s="99"/>
      <c r="D1310" s="63"/>
      <c r="E1310" s="64"/>
      <c r="F1310" s="64"/>
      <c r="G1310" s="65"/>
      <c r="H1310" s="93"/>
      <c r="I1310" s="228"/>
      <c r="J1310" s="62"/>
      <c r="K1310" s="251"/>
      <c r="L1310" s="247"/>
      <c r="M1310" s="252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</row>
    <row r="1311" ht="15.0" customHeight="1">
      <c r="A1311" s="51">
        <v>802620.0</v>
      </c>
      <c r="B1311" s="52" t="s">
        <v>1308</v>
      </c>
      <c r="C1311" s="53" t="s">
        <v>612</v>
      </c>
      <c r="D1311" s="98" t="s">
        <v>1309</v>
      </c>
      <c r="E1311" s="54">
        <v>1.0</v>
      </c>
      <c r="F1311" s="54">
        <v>1.0</v>
      </c>
      <c r="G1311" s="53" t="s">
        <v>26</v>
      </c>
      <c r="H1311" s="123">
        <v>1.0</v>
      </c>
      <c r="I1311" s="297">
        <f t="shared" ref="I1311:I1313" si="573">$H$1311*$F$1311/F1311</f>
        <v>1</v>
      </c>
      <c r="J1311" s="235"/>
      <c r="K1311" s="236">
        <v>0.0</v>
      </c>
      <c r="L1311" s="91">
        <f t="shared" ref="L1311:L1314" si="574">I1311*K1311</f>
        <v>0</v>
      </c>
      <c r="M1311" s="92">
        <f t="shared" ref="M1311:M1314" si="575">K1311/F1311</f>
        <v>0</v>
      </c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</row>
    <row r="1312" ht="15.0" customHeight="1">
      <c r="A1312" s="160" t="s">
        <v>79</v>
      </c>
      <c r="B1312" s="62" t="s">
        <v>1310</v>
      </c>
      <c r="C1312" s="99" t="s">
        <v>39</v>
      </c>
      <c r="D1312" s="63" t="s">
        <v>1311</v>
      </c>
      <c r="E1312" s="64">
        <v>1.0</v>
      </c>
      <c r="F1312" s="64">
        <v>1.0</v>
      </c>
      <c r="G1312" s="65" t="s">
        <v>26</v>
      </c>
      <c r="H1312" s="138"/>
      <c r="I1312" s="228">
        <f t="shared" si="573"/>
        <v>1</v>
      </c>
      <c r="J1312" s="273"/>
      <c r="K1312" s="230">
        <v>0.0</v>
      </c>
      <c r="L1312" s="94">
        <f t="shared" si="574"/>
        <v>0</v>
      </c>
      <c r="M1312" s="95">
        <f t="shared" si="575"/>
        <v>0</v>
      </c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</row>
    <row r="1313" ht="15.0" customHeight="1">
      <c r="A1313" s="160" t="s">
        <v>889</v>
      </c>
      <c r="B1313" s="62" t="s">
        <v>1306</v>
      </c>
      <c r="C1313" s="99" t="s">
        <v>1295</v>
      </c>
      <c r="D1313" s="63" t="s">
        <v>1312</v>
      </c>
      <c r="E1313" s="64">
        <v>1.0</v>
      </c>
      <c r="F1313" s="64">
        <v>1.0</v>
      </c>
      <c r="G1313" s="65" t="s">
        <v>26</v>
      </c>
      <c r="H1313" s="126"/>
      <c r="I1313" s="228">
        <f t="shared" si="573"/>
        <v>1</v>
      </c>
      <c r="J1313" s="273"/>
      <c r="K1313" s="230">
        <v>0.0</v>
      </c>
      <c r="L1313" s="94">
        <f t="shared" si="574"/>
        <v>0</v>
      </c>
      <c r="M1313" s="95">
        <f t="shared" si="575"/>
        <v>0</v>
      </c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</row>
    <row r="1314" ht="15.0" customHeight="1">
      <c r="A1314" s="61"/>
      <c r="B1314" s="62"/>
      <c r="C1314" s="99" t="s">
        <v>52</v>
      </c>
      <c r="D1314" s="63" t="s">
        <v>1313</v>
      </c>
      <c r="E1314" s="64">
        <v>4.0</v>
      </c>
      <c r="F1314" s="64">
        <v>1.0</v>
      </c>
      <c r="G1314" s="65" t="s">
        <v>26</v>
      </c>
      <c r="H1314" s="126"/>
      <c r="I1314" s="254">
        <v>0.0</v>
      </c>
      <c r="J1314" s="273"/>
      <c r="K1314" s="230">
        <v>0.0</v>
      </c>
      <c r="L1314" s="94">
        <f t="shared" si="574"/>
        <v>0</v>
      </c>
      <c r="M1314" s="95">
        <f t="shared" si="575"/>
        <v>0</v>
      </c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</row>
    <row r="1315" ht="15.0" customHeight="1">
      <c r="A1315" s="61"/>
      <c r="B1315" s="62"/>
      <c r="C1315" s="99"/>
      <c r="D1315" s="63"/>
      <c r="E1315" s="64"/>
      <c r="F1315" s="64"/>
      <c r="G1315" s="65"/>
      <c r="H1315" s="93"/>
      <c r="I1315" s="256"/>
      <c r="J1315" s="62"/>
      <c r="K1315" s="251"/>
      <c r="L1315" s="247"/>
      <c r="M1315" s="252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</row>
    <row r="1316" ht="15.0" customHeight="1">
      <c r="A1316" s="61"/>
      <c r="B1316" s="62"/>
      <c r="C1316" s="99"/>
      <c r="D1316" s="63"/>
      <c r="E1316" s="64"/>
      <c r="F1316" s="64"/>
      <c r="G1316" s="65"/>
      <c r="H1316" s="93"/>
      <c r="I1316" s="228"/>
      <c r="J1316" s="62"/>
      <c r="K1316" s="251"/>
      <c r="L1316" s="247"/>
      <c r="M1316" s="252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</row>
    <row r="1317" ht="15.0" customHeight="1">
      <c r="A1317" s="51">
        <v>802630.0</v>
      </c>
      <c r="B1317" s="313" t="s">
        <v>1314</v>
      </c>
      <c r="C1317" s="53" t="s">
        <v>269</v>
      </c>
      <c r="D1317" s="54" t="s">
        <v>1315</v>
      </c>
      <c r="E1317" s="54">
        <v>12.0</v>
      </c>
      <c r="F1317" s="54">
        <v>1.0</v>
      </c>
      <c r="G1317" s="185" t="s">
        <v>26</v>
      </c>
      <c r="H1317" s="123">
        <v>1.0</v>
      </c>
      <c r="I1317" s="270">
        <f t="shared" ref="I1317:I1319" si="576">$H$1317*$F$1317/F1317</f>
        <v>1</v>
      </c>
      <c r="J1317" s="271"/>
      <c r="K1317" s="272">
        <v>0.0</v>
      </c>
      <c r="L1317" s="91">
        <f t="shared" ref="L1317:L1319" si="577">I1317*K1317</f>
        <v>0</v>
      </c>
      <c r="M1317" s="92">
        <f t="shared" ref="M1317:M1319" si="578">K1317/F1317</f>
        <v>0</v>
      </c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</row>
    <row r="1318" ht="15.0" customHeight="1">
      <c r="A1318" s="160" t="s">
        <v>79</v>
      </c>
      <c r="B1318" s="62" t="s">
        <v>1316</v>
      </c>
      <c r="C1318" s="99" t="s">
        <v>61</v>
      </c>
      <c r="D1318" s="63">
        <v>4306.0</v>
      </c>
      <c r="E1318" s="64">
        <v>12.0</v>
      </c>
      <c r="F1318" s="64">
        <v>1.0</v>
      </c>
      <c r="G1318" s="65" t="s">
        <v>26</v>
      </c>
      <c r="H1318" s="66"/>
      <c r="I1318" s="228">
        <f t="shared" si="576"/>
        <v>1</v>
      </c>
      <c r="J1318" s="226"/>
      <c r="K1318" s="227">
        <v>0.0</v>
      </c>
      <c r="L1318" s="94">
        <f t="shared" si="577"/>
        <v>0</v>
      </c>
      <c r="M1318" s="95">
        <f t="shared" si="578"/>
        <v>0</v>
      </c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</row>
    <row r="1319" ht="15.0" customHeight="1">
      <c r="A1319" s="160" t="s">
        <v>540</v>
      </c>
      <c r="B1319" s="186"/>
      <c r="C1319" s="99" t="s">
        <v>306</v>
      </c>
      <c r="D1319" s="238" t="s">
        <v>1317</v>
      </c>
      <c r="E1319" s="64">
        <v>50.0</v>
      </c>
      <c r="F1319" s="64">
        <v>1.0</v>
      </c>
      <c r="G1319" s="65" t="s">
        <v>26</v>
      </c>
      <c r="H1319" s="93"/>
      <c r="I1319" s="228">
        <f t="shared" si="576"/>
        <v>1</v>
      </c>
      <c r="J1319" s="226"/>
      <c r="K1319" s="227">
        <v>0.0</v>
      </c>
      <c r="L1319" s="94">
        <f t="shared" si="577"/>
        <v>0</v>
      </c>
      <c r="M1319" s="95">
        <f t="shared" si="578"/>
        <v>0</v>
      </c>
      <c r="N1319" s="314"/>
      <c r="O1319" s="314"/>
      <c r="P1319" s="314"/>
      <c r="Q1319" s="314"/>
      <c r="R1319" s="314"/>
      <c r="S1319" s="314"/>
      <c r="T1319" s="314"/>
      <c r="U1319" s="314"/>
      <c r="V1319" s="314"/>
      <c r="W1319" s="314"/>
      <c r="X1319" s="314"/>
      <c r="Y1319" s="314"/>
      <c r="Z1319" s="314"/>
    </row>
    <row r="1320" ht="15.0" customHeight="1">
      <c r="A1320" s="315"/>
      <c r="B1320" s="141"/>
      <c r="C1320" s="316"/>
      <c r="D1320" s="317"/>
      <c r="E1320" s="318"/>
      <c r="F1320" s="318"/>
      <c r="G1320" s="319"/>
      <c r="H1320" s="320"/>
      <c r="I1320" s="321"/>
      <c r="J1320" s="141"/>
      <c r="K1320" s="322"/>
      <c r="L1320" s="323"/>
      <c r="M1320" s="324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</row>
    <row r="1321" ht="15.0" customHeight="1">
      <c r="A1321" s="145">
        <v>802640.0</v>
      </c>
      <c r="B1321" s="325" t="s">
        <v>1318</v>
      </c>
      <c r="C1321" s="103" t="s">
        <v>269</v>
      </c>
      <c r="D1321" s="118" t="s">
        <v>1319</v>
      </c>
      <c r="E1321" s="147">
        <v>12.0</v>
      </c>
      <c r="F1321" s="147">
        <v>1.0</v>
      </c>
      <c r="G1321" s="185" t="s">
        <v>26</v>
      </c>
      <c r="H1321" s="87">
        <v>0.0</v>
      </c>
      <c r="I1321" s="256">
        <f t="shared" ref="I1321:I1323" si="579">$H$1321*$F$1321/F1321</f>
        <v>0</v>
      </c>
      <c r="J1321" s="226"/>
      <c r="K1321" s="227">
        <v>0.0</v>
      </c>
      <c r="L1321" s="94">
        <f t="shared" ref="L1321:L1323" si="580">I1321*K1321</f>
        <v>0</v>
      </c>
      <c r="M1321" s="95">
        <f t="shared" ref="M1321:M1323" si="581">K1321/F1321</f>
        <v>0</v>
      </c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</row>
    <row r="1322" ht="15.0" customHeight="1">
      <c r="A1322" s="61"/>
      <c r="B1322" s="115" t="s">
        <v>1316</v>
      </c>
      <c r="C1322" s="62" t="s">
        <v>56</v>
      </c>
      <c r="D1322" s="125">
        <v>60712.0</v>
      </c>
      <c r="E1322" s="119">
        <v>12.0</v>
      </c>
      <c r="F1322" s="64">
        <v>1.0</v>
      </c>
      <c r="G1322" s="65" t="s">
        <v>26</v>
      </c>
      <c r="H1322" s="66"/>
      <c r="I1322" s="228">
        <f t="shared" si="579"/>
        <v>0</v>
      </c>
      <c r="J1322" s="229"/>
      <c r="K1322" s="230">
        <v>0.0</v>
      </c>
      <c r="L1322" s="94">
        <f t="shared" si="580"/>
        <v>0</v>
      </c>
      <c r="M1322" s="95">
        <f t="shared" si="581"/>
        <v>0</v>
      </c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</row>
    <row r="1323" ht="15.0" customHeight="1">
      <c r="A1323" s="61"/>
      <c r="B1323" s="115"/>
      <c r="C1323" s="62" t="s">
        <v>306</v>
      </c>
      <c r="D1323" s="326" t="s">
        <v>1320</v>
      </c>
      <c r="E1323" s="299">
        <v>72.0</v>
      </c>
      <c r="F1323" s="180">
        <v>1.0</v>
      </c>
      <c r="G1323" s="100" t="s">
        <v>26</v>
      </c>
      <c r="H1323" s="93"/>
      <c r="I1323" s="228">
        <f t="shared" si="579"/>
        <v>0</v>
      </c>
      <c r="J1323" s="229"/>
      <c r="K1323" s="230">
        <v>0.0</v>
      </c>
      <c r="L1323" s="94">
        <f t="shared" si="580"/>
        <v>0</v>
      </c>
      <c r="M1323" s="95">
        <f t="shared" si="581"/>
        <v>0</v>
      </c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</row>
    <row r="1324" ht="15.0" customHeight="1">
      <c r="A1324" s="61"/>
      <c r="B1324" s="62"/>
      <c r="C1324" s="99"/>
      <c r="D1324" s="63"/>
      <c r="E1324" s="64"/>
      <c r="F1324" s="64"/>
      <c r="G1324" s="65"/>
      <c r="H1324" s="93"/>
      <c r="I1324" s="228"/>
      <c r="J1324" s="62"/>
      <c r="K1324" s="251"/>
      <c r="L1324" s="258"/>
      <c r="M1324" s="259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</row>
    <row r="1325" ht="15.0" customHeight="1">
      <c r="A1325" s="51">
        <v>802650.0</v>
      </c>
      <c r="B1325" s="52" t="s">
        <v>1321</v>
      </c>
      <c r="C1325" s="53" t="s">
        <v>61</v>
      </c>
      <c r="D1325" s="98">
        <v>4332.0</v>
      </c>
      <c r="E1325" s="54">
        <v>12.0</v>
      </c>
      <c r="F1325" s="54">
        <v>1.0</v>
      </c>
      <c r="G1325" s="113" t="s">
        <v>26</v>
      </c>
      <c r="H1325" s="123">
        <v>0.0</v>
      </c>
      <c r="I1325" s="297">
        <f t="shared" ref="I1325:I1328" si="582">$H$1325*$F$1325/F1325</f>
        <v>0</v>
      </c>
      <c r="J1325" s="235"/>
      <c r="K1325" s="236">
        <v>0.0</v>
      </c>
      <c r="L1325" s="91">
        <f t="shared" ref="L1325:L1329" si="583">I1325*K1325</f>
        <v>0</v>
      </c>
      <c r="M1325" s="92">
        <f t="shared" ref="M1325:M1329" si="584">K1325/F1325</f>
        <v>0</v>
      </c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</row>
    <row r="1326" ht="15.0" customHeight="1">
      <c r="A1326" s="327"/>
      <c r="B1326" s="62" t="s">
        <v>1322</v>
      </c>
      <c r="C1326" s="117" t="s">
        <v>56</v>
      </c>
      <c r="D1326" s="125">
        <v>60732.0</v>
      </c>
      <c r="E1326" s="119">
        <v>12.0</v>
      </c>
      <c r="F1326" s="188">
        <v>1.0</v>
      </c>
      <c r="G1326" s="62" t="s">
        <v>26</v>
      </c>
      <c r="H1326" s="133"/>
      <c r="I1326" s="228">
        <f t="shared" si="582"/>
        <v>0</v>
      </c>
      <c r="J1326" s="273"/>
      <c r="K1326" s="230">
        <v>0.0</v>
      </c>
      <c r="L1326" s="94">
        <f t="shared" si="583"/>
        <v>0</v>
      </c>
      <c r="M1326" s="95">
        <f t="shared" si="584"/>
        <v>0</v>
      </c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</row>
    <row r="1327" ht="15.0" customHeight="1">
      <c r="A1327" s="327"/>
      <c r="B1327" s="115" t="s">
        <v>1323</v>
      </c>
      <c r="C1327" s="62" t="s">
        <v>136</v>
      </c>
      <c r="D1327" s="64" t="s">
        <v>1324</v>
      </c>
      <c r="E1327" s="64">
        <v>12.0</v>
      </c>
      <c r="F1327" s="221">
        <v>1.0</v>
      </c>
      <c r="G1327" s="62" t="s">
        <v>26</v>
      </c>
      <c r="H1327" s="108"/>
      <c r="I1327" s="228">
        <f t="shared" si="582"/>
        <v>0</v>
      </c>
      <c r="J1327" s="273"/>
      <c r="K1327" s="230">
        <v>0.0</v>
      </c>
      <c r="L1327" s="94">
        <f t="shared" si="583"/>
        <v>0</v>
      </c>
      <c r="M1327" s="95">
        <f t="shared" si="584"/>
        <v>0</v>
      </c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</row>
    <row r="1328" ht="15.0" customHeight="1">
      <c r="A1328" s="328"/>
      <c r="B1328" s="309"/>
      <c r="C1328" s="116" t="s">
        <v>52</v>
      </c>
      <c r="D1328" s="119" t="s">
        <v>1325</v>
      </c>
      <c r="E1328" s="119">
        <v>12.0</v>
      </c>
      <c r="F1328" s="329">
        <v>1.0</v>
      </c>
      <c r="G1328" s="116" t="s">
        <v>26</v>
      </c>
      <c r="H1328" s="166"/>
      <c r="I1328" s="228">
        <f t="shared" si="582"/>
        <v>0</v>
      </c>
      <c r="J1328" s="229"/>
      <c r="K1328" s="230">
        <v>0.0</v>
      </c>
      <c r="L1328" s="94">
        <f t="shared" si="583"/>
        <v>0</v>
      </c>
      <c r="M1328" s="95">
        <f t="shared" si="584"/>
        <v>0</v>
      </c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</row>
    <row r="1329" ht="15.0" customHeight="1">
      <c r="A1329" s="328"/>
      <c r="B1329" s="309"/>
      <c r="C1329" s="62" t="s">
        <v>306</v>
      </c>
      <c r="D1329" s="180" t="s">
        <v>1326</v>
      </c>
      <c r="E1329" s="180">
        <v>36.0</v>
      </c>
      <c r="F1329" s="180">
        <v>1.0</v>
      </c>
      <c r="G1329" s="68" t="s">
        <v>26</v>
      </c>
      <c r="H1329" s="166"/>
      <c r="I1329" s="254">
        <v>0.0</v>
      </c>
      <c r="J1329" s="229"/>
      <c r="K1329" s="230">
        <v>0.0</v>
      </c>
      <c r="L1329" s="94">
        <f t="shared" si="583"/>
        <v>0</v>
      </c>
      <c r="M1329" s="95">
        <f t="shared" si="584"/>
        <v>0</v>
      </c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</row>
    <row r="1330" ht="15.0" customHeight="1">
      <c r="A1330" s="71"/>
      <c r="B1330" s="183"/>
      <c r="C1330" s="142"/>
      <c r="D1330" s="143"/>
      <c r="E1330" s="74"/>
      <c r="F1330" s="74"/>
      <c r="G1330" s="73"/>
      <c r="H1330" s="78"/>
      <c r="I1330" s="241"/>
      <c r="J1330" s="183"/>
      <c r="K1330" s="242"/>
      <c r="L1330" s="243"/>
      <c r="M1330" s="244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</row>
    <row r="1331" ht="15.0" customHeight="1">
      <c r="A1331" s="145">
        <v>802660.0</v>
      </c>
      <c r="B1331" s="146" t="s">
        <v>1327</v>
      </c>
      <c r="C1331" s="65" t="s">
        <v>301</v>
      </c>
      <c r="D1331" s="118">
        <v>574873.0</v>
      </c>
      <c r="E1331" s="147">
        <v>36.0</v>
      </c>
      <c r="F1331" s="147">
        <v>1.0</v>
      </c>
      <c r="G1331" s="113" t="s">
        <v>26</v>
      </c>
      <c r="H1331" s="87">
        <v>0.0</v>
      </c>
      <c r="I1331" s="280">
        <f t="shared" ref="I1331:I1335" si="585">$H$1331*$F$1331/F1331</f>
        <v>0</v>
      </c>
      <c r="J1331" s="226"/>
      <c r="K1331" s="227">
        <v>0.0</v>
      </c>
      <c r="L1331" s="94">
        <f t="shared" ref="L1331:L1335" si="586">I1331*K1331</f>
        <v>0</v>
      </c>
      <c r="M1331" s="95">
        <f t="shared" ref="M1331:M1335" si="587">K1331/F1331</f>
        <v>0</v>
      </c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</row>
    <row r="1332" ht="15.0" customHeight="1">
      <c r="A1332" s="61"/>
      <c r="B1332" s="62" t="s">
        <v>1328</v>
      </c>
      <c r="C1332" s="99" t="s">
        <v>61</v>
      </c>
      <c r="D1332" s="63" t="s">
        <v>1329</v>
      </c>
      <c r="E1332" s="64">
        <v>6.0</v>
      </c>
      <c r="F1332" s="188">
        <v>1.0</v>
      </c>
      <c r="G1332" s="62" t="s">
        <v>26</v>
      </c>
      <c r="H1332" s="133"/>
      <c r="I1332" s="228">
        <f t="shared" si="585"/>
        <v>0</v>
      </c>
      <c r="J1332" s="273"/>
      <c r="K1332" s="230">
        <v>0.0</v>
      </c>
      <c r="L1332" s="94">
        <f t="shared" si="586"/>
        <v>0</v>
      </c>
      <c r="M1332" s="95">
        <f t="shared" si="587"/>
        <v>0</v>
      </c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</row>
    <row r="1333" ht="15.0" customHeight="1">
      <c r="A1333" s="61"/>
      <c r="B1333" s="62" t="s">
        <v>1330</v>
      </c>
      <c r="C1333" s="99" t="s">
        <v>136</v>
      </c>
      <c r="D1333" s="63" t="s">
        <v>1331</v>
      </c>
      <c r="E1333" s="64">
        <v>6.0</v>
      </c>
      <c r="F1333" s="188">
        <v>1.0</v>
      </c>
      <c r="G1333" s="62" t="s">
        <v>26</v>
      </c>
      <c r="H1333" s="108"/>
      <c r="I1333" s="228">
        <f t="shared" si="585"/>
        <v>0</v>
      </c>
      <c r="J1333" s="273"/>
      <c r="K1333" s="230">
        <v>0.0</v>
      </c>
      <c r="L1333" s="94">
        <f t="shared" si="586"/>
        <v>0</v>
      </c>
      <c r="M1333" s="95">
        <f t="shared" si="587"/>
        <v>0</v>
      </c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</row>
    <row r="1334" ht="15.0" customHeight="1">
      <c r="A1334" s="61"/>
      <c r="B1334" s="62"/>
      <c r="C1334" s="99" t="s">
        <v>52</v>
      </c>
      <c r="D1334" s="63" t="s">
        <v>1332</v>
      </c>
      <c r="E1334" s="64">
        <v>12.0</v>
      </c>
      <c r="F1334" s="188">
        <v>1.0</v>
      </c>
      <c r="G1334" s="62" t="s">
        <v>26</v>
      </c>
      <c r="H1334" s="108"/>
      <c r="I1334" s="228">
        <f t="shared" si="585"/>
        <v>0</v>
      </c>
      <c r="J1334" s="273"/>
      <c r="K1334" s="230">
        <v>0.0</v>
      </c>
      <c r="L1334" s="94">
        <f t="shared" si="586"/>
        <v>0</v>
      </c>
      <c r="M1334" s="95">
        <f t="shared" si="587"/>
        <v>0</v>
      </c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</row>
    <row r="1335" ht="15.0" customHeight="1">
      <c r="A1335" s="61"/>
      <c r="B1335" s="62"/>
      <c r="C1335" s="99" t="s">
        <v>306</v>
      </c>
      <c r="D1335" s="238" t="s">
        <v>1333</v>
      </c>
      <c r="E1335" s="180">
        <v>36.0</v>
      </c>
      <c r="F1335" s="180">
        <v>1.0</v>
      </c>
      <c r="G1335" s="100" t="s">
        <v>26</v>
      </c>
      <c r="H1335" s="108"/>
      <c r="I1335" s="228">
        <f t="shared" si="585"/>
        <v>0</v>
      </c>
      <c r="J1335" s="273"/>
      <c r="K1335" s="230">
        <v>0.0</v>
      </c>
      <c r="L1335" s="94">
        <f t="shared" si="586"/>
        <v>0</v>
      </c>
      <c r="M1335" s="95">
        <f t="shared" si="587"/>
        <v>0</v>
      </c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</row>
    <row r="1336" ht="15.0" customHeight="1">
      <c r="A1336" s="61"/>
      <c r="B1336" s="62"/>
      <c r="C1336" s="99"/>
      <c r="D1336" s="63"/>
      <c r="E1336" s="64"/>
      <c r="F1336" s="64"/>
      <c r="G1336" s="65"/>
      <c r="H1336" s="93"/>
      <c r="I1336" s="228"/>
      <c r="J1336" s="62"/>
      <c r="K1336" s="251"/>
      <c r="L1336" s="247"/>
      <c r="M1336" s="252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</row>
    <row r="1337" ht="15.0" customHeight="1">
      <c r="A1337" s="51">
        <v>802670.0</v>
      </c>
      <c r="B1337" s="52" t="s">
        <v>1334</v>
      </c>
      <c r="C1337" s="113" t="s">
        <v>1335</v>
      </c>
      <c r="D1337" s="98" t="s">
        <v>1336</v>
      </c>
      <c r="E1337" s="114">
        <v>250.0</v>
      </c>
      <c r="F1337" s="114">
        <v>1.0</v>
      </c>
      <c r="G1337" s="113" t="s">
        <v>26</v>
      </c>
      <c r="H1337" s="55">
        <v>0.0</v>
      </c>
      <c r="I1337" s="297">
        <f t="shared" ref="I1337:I1340" si="588">$H$1337*$F$1337/F1337</f>
        <v>0</v>
      </c>
      <c r="J1337" s="235"/>
      <c r="K1337" s="236">
        <v>0.0</v>
      </c>
      <c r="L1337" s="91">
        <f t="shared" ref="L1337:L1340" si="589">I1337*K1337</f>
        <v>0</v>
      </c>
      <c r="M1337" s="92">
        <f t="shared" ref="M1337:M1340" si="590">K1337/F1337</f>
        <v>0</v>
      </c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</row>
    <row r="1338" ht="15.0" customHeight="1">
      <c r="A1338" s="61"/>
      <c r="B1338" s="115" t="s">
        <v>1337</v>
      </c>
      <c r="C1338" s="62" t="s">
        <v>301</v>
      </c>
      <c r="D1338" s="64">
        <v>574266.0</v>
      </c>
      <c r="E1338" s="64">
        <v>250.0</v>
      </c>
      <c r="F1338" s="64">
        <v>1.0</v>
      </c>
      <c r="G1338" s="62" t="s">
        <v>26</v>
      </c>
      <c r="H1338" s="133"/>
      <c r="I1338" s="228">
        <f t="shared" si="588"/>
        <v>0</v>
      </c>
      <c r="J1338" s="273"/>
      <c r="K1338" s="230">
        <v>0.0</v>
      </c>
      <c r="L1338" s="94">
        <f t="shared" si="589"/>
        <v>0</v>
      </c>
      <c r="M1338" s="95">
        <f t="shared" si="590"/>
        <v>0</v>
      </c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</row>
    <row r="1339" ht="15.0" customHeight="1">
      <c r="A1339" s="61"/>
      <c r="B1339" s="115"/>
      <c r="C1339" s="62" t="s">
        <v>31</v>
      </c>
      <c r="D1339" s="64">
        <v>1345.0</v>
      </c>
      <c r="E1339" s="64">
        <v>72.0</v>
      </c>
      <c r="F1339" s="64">
        <v>1.0</v>
      </c>
      <c r="G1339" s="62" t="s">
        <v>26</v>
      </c>
      <c r="H1339" s="166"/>
      <c r="I1339" s="228">
        <f t="shared" si="588"/>
        <v>0</v>
      </c>
      <c r="J1339" s="229"/>
      <c r="K1339" s="230">
        <v>0.0</v>
      </c>
      <c r="L1339" s="94">
        <f t="shared" si="589"/>
        <v>0</v>
      </c>
      <c r="M1339" s="95">
        <f t="shared" si="590"/>
        <v>0</v>
      </c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</row>
    <row r="1340" ht="15.0" customHeight="1">
      <c r="A1340" s="61"/>
      <c r="B1340" s="62"/>
      <c r="C1340" s="99" t="s">
        <v>306</v>
      </c>
      <c r="D1340" s="330" t="s">
        <v>1338</v>
      </c>
      <c r="E1340" s="198">
        <v>42.0</v>
      </c>
      <c r="F1340" s="198">
        <v>1.0</v>
      </c>
      <c r="G1340" s="100" t="s">
        <v>26</v>
      </c>
      <c r="H1340" s="93"/>
      <c r="I1340" s="228">
        <f t="shared" si="588"/>
        <v>0</v>
      </c>
      <c r="J1340" s="229"/>
      <c r="K1340" s="230">
        <v>0.0</v>
      </c>
      <c r="L1340" s="94">
        <f t="shared" si="589"/>
        <v>0</v>
      </c>
      <c r="M1340" s="95">
        <f t="shared" si="590"/>
        <v>0</v>
      </c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</row>
    <row r="1341" ht="15.0" customHeight="1">
      <c r="A1341" s="61"/>
      <c r="B1341" s="62"/>
      <c r="C1341" s="99"/>
      <c r="D1341" s="63"/>
      <c r="E1341" s="64"/>
      <c r="F1341" s="64"/>
      <c r="G1341" s="65"/>
      <c r="H1341" s="93"/>
      <c r="I1341" s="228"/>
      <c r="J1341" s="62"/>
      <c r="K1341" s="251"/>
      <c r="L1341" s="247"/>
      <c r="M1341" s="252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</row>
    <row r="1342" ht="15.0" customHeight="1">
      <c r="A1342" s="61"/>
      <c r="B1342" s="62"/>
      <c r="C1342" s="99"/>
      <c r="D1342" s="63"/>
      <c r="E1342" s="64"/>
      <c r="F1342" s="64"/>
      <c r="G1342" s="65"/>
      <c r="H1342" s="93"/>
      <c r="I1342" s="228"/>
      <c r="J1342" s="62"/>
      <c r="K1342" s="251"/>
      <c r="L1342" s="247"/>
      <c r="M1342" s="252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</row>
    <row r="1343" ht="15.0" customHeight="1">
      <c r="A1343" s="51">
        <v>802680.0</v>
      </c>
      <c r="B1343" s="52" t="s">
        <v>1339</v>
      </c>
      <c r="C1343" s="53" t="s">
        <v>1340</v>
      </c>
      <c r="D1343" s="98" t="s">
        <v>1341</v>
      </c>
      <c r="E1343" s="54">
        <v>1.0</v>
      </c>
      <c r="F1343" s="54">
        <v>1.0</v>
      </c>
      <c r="G1343" s="53" t="s">
        <v>26</v>
      </c>
      <c r="H1343" s="123">
        <v>2.0</v>
      </c>
      <c r="I1343" s="297">
        <f>$H$1343*$F$1343/F1343</f>
        <v>2</v>
      </c>
      <c r="J1343" s="235"/>
      <c r="K1343" s="236">
        <v>0.0</v>
      </c>
      <c r="L1343" s="91">
        <f>I1343*K1343</f>
        <v>0</v>
      </c>
      <c r="M1343" s="92">
        <f>K1343/F1343</f>
        <v>0</v>
      </c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</row>
    <row r="1344" ht="15.0" customHeight="1">
      <c r="A1344" s="160" t="s">
        <v>79</v>
      </c>
      <c r="B1344" s="62" t="s">
        <v>1342</v>
      </c>
      <c r="C1344" s="99"/>
      <c r="D1344" s="63"/>
      <c r="E1344" s="64"/>
      <c r="F1344" s="64"/>
      <c r="G1344" s="65"/>
      <c r="H1344" s="66"/>
      <c r="I1344" s="228"/>
      <c r="J1344" s="62"/>
      <c r="K1344" s="251"/>
      <c r="L1344" s="247"/>
      <c r="M1344" s="252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</row>
    <row r="1345" ht="15.0" customHeight="1">
      <c r="A1345" s="160" t="s">
        <v>1343</v>
      </c>
      <c r="B1345" s="62"/>
      <c r="C1345" s="99"/>
      <c r="D1345" s="63"/>
      <c r="E1345" s="64"/>
      <c r="F1345" s="64"/>
      <c r="G1345" s="65"/>
      <c r="H1345" s="93"/>
      <c r="I1345" s="228"/>
      <c r="J1345" s="62"/>
      <c r="K1345" s="251"/>
      <c r="L1345" s="247"/>
      <c r="M1345" s="252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</row>
    <row r="1346" ht="15.0" customHeight="1">
      <c r="A1346" s="61"/>
      <c r="B1346" s="62"/>
      <c r="C1346" s="99"/>
      <c r="D1346" s="63"/>
      <c r="E1346" s="64"/>
      <c r="F1346" s="64"/>
      <c r="G1346" s="65"/>
      <c r="H1346" s="93"/>
      <c r="I1346" s="228"/>
      <c r="J1346" s="62"/>
      <c r="K1346" s="251"/>
      <c r="L1346" s="247"/>
      <c r="M1346" s="252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</row>
    <row r="1347" ht="15.0" customHeight="1">
      <c r="A1347" s="51">
        <v>802690.0</v>
      </c>
      <c r="B1347" s="52" t="s">
        <v>1344</v>
      </c>
      <c r="C1347" s="53" t="s">
        <v>1340</v>
      </c>
      <c r="D1347" s="98" t="s">
        <v>1345</v>
      </c>
      <c r="E1347" s="54">
        <v>1.0</v>
      </c>
      <c r="F1347" s="54">
        <v>1.0</v>
      </c>
      <c r="G1347" s="53" t="s">
        <v>26</v>
      </c>
      <c r="H1347" s="55">
        <v>0.0</v>
      </c>
      <c r="I1347" s="297">
        <f>$H$1347*$F$1347/F1347</f>
        <v>0</v>
      </c>
      <c r="J1347" s="235"/>
      <c r="K1347" s="236">
        <v>0.0</v>
      </c>
      <c r="L1347" s="91">
        <f>I1347*K1347</f>
        <v>0</v>
      </c>
      <c r="M1347" s="92">
        <f>K1347/F1347</f>
        <v>0</v>
      </c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</row>
    <row r="1348" ht="15.0" customHeight="1">
      <c r="A1348" s="61"/>
      <c r="B1348" s="62" t="s">
        <v>1346</v>
      </c>
      <c r="C1348" s="99"/>
      <c r="D1348" s="63"/>
      <c r="E1348" s="64"/>
      <c r="F1348" s="64"/>
      <c r="G1348" s="65"/>
      <c r="H1348" s="66"/>
      <c r="I1348" s="228"/>
      <c r="J1348" s="62"/>
      <c r="K1348" s="251"/>
      <c r="L1348" s="247"/>
      <c r="M1348" s="252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</row>
    <row r="1349" ht="15.0" customHeight="1">
      <c r="A1349" s="61"/>
      <c r="B1349" s="62"/>
      <c r="C1349" s="99"/>
      <c r="D1349" s="63"/>
      <c r="E1349" s="64"/>
      <c r="F1349" s="64"/>
      <c r="G1349" s="65"/>
      <c r="H1349" s="93"/>
      <c r="I1349" s="228"/>
      <c r="J1349" s="62"/>
      <c r="K1349" s="251"/>
      <c r="L1349" s="247"/>
      <c r="M1349" s="252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</row>
    <row r="1350" ht="15.0" customHeight="1">
      <c r="A1350" s="61"/>
      <c r="B1350" s="62"/>
      <c r="C1350" s="99"/>
      <c r="D1350" s="63"/>
      <c r="E1350" s="64"/>
      <c r="F1350" s="64"/>
      <c r="G1350" s="65"/>
      <c r="H1350" s="93"/>
      <c r="I1350" s="228"/>
      <c r="J1350" s="62"/>
      <c r="K1350" s="251"/>
      <c r="L1350" s="247"/>
      <c r="M1350" s="252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</row>
    <row r="1351" ht="15.0" customHeight="1">
      <c r="A1351" s="61"/>
      <c r="B1351" s="62"/>
      <c r="C1351" s="99"/>
      <c r="D1351" s="63"/>
      <c r="E1351" s="64"/>
      <c r="F1351" s="64"/>
      <c r="G1351" s="65"/>
      <c r="H1351" s="93"/>
      <c r="I1351" s="228"/>
      <c r="J1351" s="62"/>
      <c r="K1351" s="251"/>
      <c r="L1351" s="247"/>
      <c r="M1351" s="252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</row>
    <row r="1352" ht="15.0" customHeight="1">
      <c r="A1352" s="51">
        <v>802700.0</v>
      </c>
      <c r="B1352" s="52" t="s">
        <v>1347</v>
      </c>
      <c r="C1352" s="53" t="s">
        <v>1340</v>
      </c>
      <c r="D1352" s="98" t="s">
        <v>1348</v>
      </c>
      <c r="E1352" s="54">
        <v>1.0</v>
      </c>
      <c r="F1352" s="54">
        <v>1.0</v>
      </c>
      <c r="G1352" s="53" t="s">
        <v>26</v>
      </c>
      <c r="H1352" s="55">
        <v>0.0</v>
      </c>
      <c r="I1352" s="297">
        <f>$H$1352*$F$1352/F1352</f>
        <v>0</v>
      </c>
      <c r="J1352" s="235"/>
      <c r="K1352" s="236">
        <v>0.0</v>
      </c>
      <c r="L1352" s="91">
        <f>I1352*K1352</f>
        <v>0</v>
      </c>
      <c r="M1352" s="92">
        <f>K1352/F1352</f>
        <v>0</v>
      </c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</row>
    <row r="1353" ht="15.0" customHeight="1">
      <c r="A1353" s="61"/>
      <c r="B1353" s="62" t="s">
        <v>1346</v>
      </c>
      <c r="C1353" s="99"/>
      <c r="D1353" s="63"/>
      <c r="E1353" s="64"/>
      <c r="F1353" s="64"/>
      <c r="G1353" s="65"/>
      <c r="H1353" s="66"/>
      <c r="I1353" s="228"/>
      <c r="J1353" s="62"/>
      <c r="K1353" s="251"/>
      <c r="L1353" s="247"/>
      <c r="M1353" s="252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</row>
    <row r="1354" ht="15.0" customHeight="1">
      <c r="A1354" s="61"/>
      <c r="B1354" s="62"/>
      <c r="C1354" s="99"/>
      <c r="D1354" s="63"/>
      <c r="E1354" s="64"/>
      <c r="F1354" s="64"/>
      <c r="G1354" s="65"/>
      <c r="H1354" s="93"/>
      <c r="I1354" s="228"/>
      <c r="J1354" s="62"/>
      <c r="K1354" s="251"/>
      <c r="L1354" s="247"/>
      <c r="M1354" s="252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</row>
    <row r="1355" ht="15.0" customHeight="1">
      <c r="A1355" s="71"/>
      <c r="B1355" s="183"/>
      <c r="C1355" s="142"/>
      <c r="D1355" s="184"/>
      <c r="E1355" s="144"/>
      <c r="F1355" s="144"/>
      <c r="G1355" s="73"/>
      <c r="H1355" s="78"/>
      <c r="I1355" s="241"/>
      <c r="J1355" s="183"/>
      <c r="K1355" s="242"/>
      <c r="L1355" s="243"/>
      <c r="M1355" s="244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</row>
    <row r="1356" ht="15.0" customHeight="1">
      <c r="A1356" s="145">
        <v>802710.0</v>
      </c>
      <c r="B1356" s="146" t="s">
        <v>1349</v>
      </c>
      <c r="C1356" s="65" t="s">
        <v>1340</v>
      </c>
      <c r="D1356" s="118" t="s">
        <v>1350</v>
      </c>
      <c r="E1356" s="147">
        <v>1.0</v>
      </c>
      <c r="F1356" s="147">
        <v>1.0</v>
      </c>
      <c r="G1356" s="65" t="s">
        <v>26</v>
      </c>
      <c r="H1356" s="87">
        <v>0.0</v>
      </c>
      <c r="I1356" s="280">
        <f>$H$1356*$F$1356/F1356</f>
        <v>0</v>
      </c>
      <c r="J1356" s="226"/>
      <c r="K1356" s="227">
        <v>0.0</v>
      </c>
      <c r="L1356" s="94">
        <f>I1356*K1356</f>
        <v>0</v>
      </c>
      <c r="M1356" s="95">
        <f>K1356/F1356</f>
        <v>0</v>
      </c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</row>
    <row r="1357" ht="15.0" customHeight="1">
      <c r="A1357" s="61"/>
      <c r="B1357" s="62" t="s">
        <v>1346</v>
      </c>
      <c r="C1357" s="99"/>
      <c r="D1357" s="63"/>
      <c r="E1357" s="64"/>
      <c r="F1357" s="64"/>
      <c r="G1357" s="65"/>
      <c r="H1357" s="66"/>
      <c r="I1357" s="228"/>
      <c r="J1357" s="62"/>
      <c r="K1357" s="251"/>
      <c r="L1357" s="247"/>
      <c r="M1357" s="252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</row>
    <row r="1358" ht="15.0" customHeight="1">
      <c r="A1358" s="61"/>
      <c r="B1358" s="62"/>
      <c r="C1358" s="99"/>
      <c r="D1358" s="63"/>
      <c r="E1358" s="64"/>
      <c r="F1358" s="64"/>
      <c r="G1358" s="65"/>
      <c r="H1358" s="93"/>
      <c r="I1358" s="228"/>
      <c r="J1358" s="62"/>
      <c r="K1358" s="251"/>
      <c r="L1358" s="247"/>
      <c r="M1358" s="252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</row>
    <row r="1359" ht="15.0" customHeight="1">
      <c r="A1359" s="61"/>
      <c r="B1359" s="62"/>
      <c r="C1359" s="99"/>
      <c r="D1359" s="63"/>
      <c r="E1359" s="64"/>
      <c r="F1359" s="64"/>
      <c r="G1359" s="65"/>
      <c r="H1359" s="93"/>
      <c r="I1359" s="228"/>
      <c r="J1359" s="62"/>
      <c r="K1359" s="251"/>
      <c r="L1359" s="247"/>
      <c r="M1359" s="252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</row>
    <row r="1360" ht="15.0" customHeight="1">
      <c r="A1360" s="51">
        <v>802720.0</v>
      </c>
      <c r="B1360" s="52" t="s">
        <v>1351</v>
      </c>
      <c r="C1360" s="53" t="s">
        <v>1340</v>
      </c>
      <c r="D1360" s="98" t="s">
        <v>1352</v>
      </c>
      <c r="E1360" s="54">
        <v>1.0</v>
      </c>
      <c r="F1360" s="54">
        <v>1.0</v>
      </c>
      <c r="G1360" s="53" t="s">
        <v>26</v>
      </c>
      <c r="H1360" s="55">
        <v>0.0</v>
      </c>
      <c r="I1360" s="297">
        <f>$H$1360*$F$1360/F1360</f>
        <v>0</v>
      </c>
      <c r="J1360" s="235"/>
      <c r="K1360" s="236">
        <v>0.0</v>
      </c>
      <c r="L1360" s="91">
        <f>I1360*K1360</f>
        <v>0</v>
      </c>
      <c r="M1360" s="92">
        <f>K1360/F1360</f>
        <v>0</v>
      </c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</row>
    <row r="1361" ht="15.0" customHeight="1">
      <c r="A1361" s="61"/>
      <c r="B1361" s="62" t="s">
        <v>1346</v>
      </c>
      <c r="C1361" s="99"/>
      <c r="D1361" s="63"/>
      <c r="E1361" s="64"/>
      <c r="F1361" s="64"/>
      <c r="G1361" s="65"/>
      <c r="H1361" s="66"/>
      <c r="I1361" s="228"/>
      <c r="J1361" s="62"/>
      <c r="K1361" s="251"/>
      <c r="L1361" s="247"/>
      <c r="M1361" s="252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</row>
    <row r="1362" ht="15.0" customHeight="1">
      <c r="A1362" s="61"/>
      <c r="B1362" s="62"/>
      <c r="C1362" s="99"/>
      <c r="D1362" s="63"/>
      <c r="E1362" s="64"/>
      <c r="F1362" s="64"/>
      <c r="G1362" s="65"/>
      <c r="H1362" s="93"/>
      <c r="I1362" s="228"/>
      <c r="J1362" s="62"/>
      <c r="K1362" s="251"/>
      <c r="L1362" s="247"/>
      <c r="M1362" s="252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</row>
    <row r="1363" ht="15.0" customHeight="1">
      <c r="A1363" s="61"/>
      <c r="B1363" s="62"/>
      <c r="C1363" s="99"/>
      <c r="D1363" s="63"/>
      <c r="E1363" s="64"/>
      <c r="F1363" s="64"/>
      <c r="G1363" s="65"/>
      <c r="H1363" s="93"/>
      <c r="I1363" s="228"/>
      <c r="J1363" s="62"/>
      <c r="K1363" s="251"/>
      <c r="L1363" s="247"/>
      <c r="M1363" s="252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</row>
    <row r="1364" ht="15.0" customHeight="1">
      <c r="A1364" s="51">
        <v>802730.0</v>
      </c>
      <c r="B1364" s="52" t="s">
        <v>1353</v>
      </c>
      <c r="C1364" s="53" t="s">
        <v>1340</v>
      </c>
      <c r="D1364" s="98" t="s">
        <v>1354</v>
      </c>
      <c r="E1364" s="54">
        <v>1.0</v>
      </c>
      <c r="F1364" s="54">
        <v>1.0</v>
      </c>
      <c r="G1364" s="53" t="s">
        <v>26</v>
      </c>
      <c r="H1364" s="55">
        <v>0.0</v>
      </c>
      <c r="I1364" s="297">
        <f>$H$1364*$F$1364/F1364</f>
        <v>0</v>
      </c>
      <c r="J1364" s="235"/>
      <c r="K1364" s="236">
        <v>0.0</v>
      </c>
      <c r="L1364" s="91">
        <f>I1364*K1364</f>
        <v>0</v>
      </c>
      <c r="M1364" s="92">
        <f>K1364/F1364</f>
        <v>0</v>
      </c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</row>
    <row r="1365" ht="15.0" customHeight="1">
      <c r="A1365" s="61"/>
      <c r="B1365" s="62" t="s">
        <v>1346</v>
      </c>
      <c r="C1365" s="99"/>
      <c r="D1365" s="63"/>
      <c r="E1365" s="64"/>
      <c r="F1365" s="64"/>
      <c r="G1365" s="65"/>
      <c r="H1365" s="66"/>
      <c r="I1365" s="228"/>
      <c r="J1365" s="62"/>
      <c r="K1365" s="251"/>
      <c r="L1365" s="247"/>
      <c r="M1365" s="252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</row>
    <row r="1366" ht="15.0" customHeight="1">
      <c r="A1366" s="61"/>
      <c r="B1366" s="62"/>
      <c r="C1366" s="99"/>
      <c r="D1366" s="63"/>
      <c r="E1366" s="64"/>
      <c r="F1366" s="64"/>
      <c r="G1366" s="65"/>
      <c r="H1366" s="93"/>
      <c r="I1366" s="228"/>
      <c r="J1366" s="62"/>
      <c r="K1366" s="251"/>
      <c r="L1366" s="247"/>
      <c r="M1366" s="252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</row>
    <row r="1367" ht="15.0" customHeight="1">
      <c r="A1367" s="71"/>
      <c r="B1367" s="183"/>
      <c r="C1367" s="142"/>
      <c r="D1367" s="184"/>
      <c r="E1367" s="144"/>
      <c r="F1367" s="144"/>
      <c r="G1367" s="183"/>
      <c r="H1367" s="78"/>
      <c r="I1367" s="241"/>
      <c r="J1367" s="183"/>
      <c r="K1367" s="242"/>
      <c r="L1367" s="243"/>
      <c r="M1367" s="244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</row>
    <row r="1368" ht="15.0" customHeight="1">
      <c r="A1368" s="145">
        <v>802740.0</v>
      </c>
      <c r="B1368" s="146" t="s">
        <v>1355</v>
      </c>
      <c r="C1368" s="65" t="s">
        <v>301</v>
      </c>
      <c r="D1368" s="118">
        <v>575680.0</v>
      </c>
      <c r="E1368" s="147">
        <v>12.0</v>
      </c>
      <c r="F1368" s="214">
        <v>1.0</v>
      </c>
      <c r="G1368" s="65" t="s">
        <v>26</v>
      </c>
      <c r="H1368" s="302">
        <v>0.0</v>
      </c>
      <c r="I1368" s="280">
        <f t="shared" ref="I1368:I1372" si="591">$H$1368*$F$1368/F1368</f>
        <v>0</v>
      </c>
      <c r="J1368" s="226"/>
      <c r="K1368" s="227">
        <v>0.0</v>
      </c>
      <c r="L1368" s="94">
        <f t="shared" ref="L1368:L1372" si="592">I1368*K1368</f>
        <v>0</v>
      </c>
      <c r="M1368" s="95">
        <f t="shared" ref="M1368:M1372" si="593">K1368/F1368</f>
        <v>0</v>
      </c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</row>
    <row r="1369" ht="15.0" customHeight="1">
      <c r="A1369" s="61"/>
      <c r="B1369" s="62" t="s">
        <v>1356</v>
      </c>
      <c r="C1369" s="99" t="s">
        <v>269</v>
      </c>
      <c r="D1369" s="63" t="s">
        <v>1357</v>
      </c>
      <c r="E1369" s="64">
        <v>12.0</v>
      </c>
      <c r="F1369" s="188">
        <v>1.0</v>
      </c>
      <c r="G1369" s="62" t="s">
        <v>26</v>
      </c>
      <c r="H1369" s="169"/>
      <c r="I1369" s="228">
        <f t="shared" si="591"/>
        <v>0</v>
      </c>
      <c r="J1369" s="229"/>
      <c r="K1369" s="230">
        <v>0.0</v>
      </c>
      <c r="L1369" s="94">
        <f t="shared" si="592"/>
        <v>0</v>
      </c>
      <c r="M1369" s="95">
        <f t="shared" si="593"/>
        <v>0</v>
      </c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</row>
    <row r="1370" ht="15.0" customHeight="1">
      <c r="A1370" s="61"/>
      <c r="B1370" s="62"/>
      <c r="C1370" s="99" t="s">
        <v>61</v>
      </c>
      <c r="D1370" s="63">
        <v>4230.0</v>
      </c>
      <c r="E1370" s="64">
        <v>12.0</v>
      </c>
      <c r="F1370" s="188">
        <v>1.0</v>
      </c>
      <c r="G1370" s="62" t="s">
        <v>26</v>
      </c>
      <c r="H1370" s="108"/>
      <c r="I1370" s="228">
        <f t="shared" si="591"/>
        <v>0</v>
      </c>
      <c r="J1370" s="273"/>
      <c r="K1370" s="230">
        <v>0.0</v>
      </c>
      <c r="L1370" s="94">
        <f t="shared" si="592"/>
        <v>0</v>
      </c>
      <c r="M1370" s="95">
        <f t="shared" si="593"/>
        <v>0</v>
      </c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</row>
    <row r="1371" ht="15.0" customHeight="1">
      <c r="A1371" s="61"/>
      <c r="B1371" s="62"/>
      <c r="C1371" s="99" t="s">
        <v>56</v>
      </c>
      <c r="D1371" s="63" t="s">
        <v>1358</v>
      </c>
      <c r="E1371" s="64">
        <v>12.0</v>
      </c>
      <c r="F1371" s="188">
        <v>1.0</v>
      </c>
      <c r="G1371" s="62" t="s">
        <v>26</v>
      </c>
      <c r="H1371" s="108"/>
      <c r="I1371" s="228">
        <f t="shared" si="591"/>
        <v>0</v>
      </c>
      <c r="J1371" s="273"/>
      <c r="K1371" s="230">
        <v>0.0</v>
      </c>
      <c r="L1371" s="94">
        <f t="shared" si="592"/>
        <v>0</v>
      </c>
      <c r="M1371" s="95">
        <f t="shared" si="593"/>
        <v>0</v>
      </c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</row>
    <row r="1372" ht="15.0" customHeight="1">
      <c r="A1372" s="61"/>
      <c r="B1372" s="62"/>
      <c r="C1372" s="99" t="s">
        <v>52</v>
      </c>
      <c r="D1372" s="63" t="s">
        <v>1359</v>
      </c>
      <c r="E1372" s="64">
        <v>12.0</v>
      </c>
      <c r="F1372" s="64">
        <v>1.0</v>
      </c>
      <c r="G1372" s="65" t="s">
        <v>26</v>
      </c>
      <c r="H1372" s="126"/>
      <c r="I1372" s="228">
        <f t="shared" si="591"/>
        <v>0</v>
      </c>
      <c r="J1372" s="273"/>
      <c r="K1372" s="230">
        <v>0.0</v>
      </c>
      <c r="L1372" s="94">
        <f t="shared" si="592"/>
        <v>0</v>
      </c>
      <c r="M1372" s="95">
        <f t="shared" si="593"/>
        <v>0</v>
      </c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</row>
    <row r="1373" ht="15.0" customHeight="1">
      <c r="A1373" s="61"/>
      <c r="B1373" s="62"/>
      <c r="C1373" s="62"/>
      <c r="D1373" s="63"/>
      <c r="E1373" s="154"/>
      <c r="F1373" s="64"/>
      <c r="G1373" s="62"/>
      <c r="H1373" s="93"/>
      <c r="I1373" s="228"/>
      <c r="J1373" s="62"/>
      <c r="K1373" s="251"/>
      <c r="L1373" s="247"/>
      <c r="M1373" s="252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</row>
    <row r="1374" ht="15.0" customHeight="1">
      <c r="A1374" s="51">
        <v>802750.0</v>
      </c>
      <c r="B1374" s="52" t="s">
        <v>1360</v>
      </c>
      <c r="C1374" s="53" t="s">
        <v>301</v>
      </c>
      <c r="D1374" s="98">
        <v>5735.0</v>
      </c>
      <c r="E1374" s="54">
        <v>12.0</v>
      </c>
      <c r="F1374" s="54">
        <v>12.0</v>
      </c>
      <c r="G1374" s="113" t="s">
        <v>321</v>
      </c>
      <c r="H1374" s="123">
        <v>23.0</v>
      </c>
      <c r="I1374" s="297">
        <f t="shared" ref="I1374:I1378" si="594">$H$1374*$F$1374/F1374</f>
        <v>23</v>
      </c>
      <c r="J1374" s="235"/>
      <c r="K1374" s="236">
        <v>0.0</v>
      </c>
      <c r="L1374" s="91">
        <f t="shared" ref="L1374:L1378" si="595">I1374*K1374</f>
        <v>0</v>
      </c>
      <c r="M1374" s="92">
        <f t="shared" ref="M1374:M1378" si="596">K1374/F1374</f>
        <v>0</v>
      </c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</row>
    <row r="1375" ht="15.0" customHeight="1">
      <c r="A1375" s="160" t="s">
        <v>587</v>
      </c>
      <c r="B1375" s="62" t="s">
        <v>1361</v>
      </c>
      <c r="C1375" s="99" t="s">
        <v>269</v>
      </c>
      <c r="D1375" s="63" t="s">
        <v>1362</v>
      </c>
      <c r="E1375" s="64">
        <v>12.0</v>
      </c>
      <c r="F1375" s="188">
        <v>12.0</v>
      </c>
      <c r="G1375" s="62" t="s">
        <v>321</v>
      </c>
      <c r="H1375" s="133"/>
      <c r="I1375" s="228">
        <f t="shared" si="594"/>
        <v>23</v>
      </c>
      <c r="J1375" s="273"/>
      <c r="K1375" s="230">
        <v>0.0</v>
      </c>
      <c r="L1375" s="94">
        <f t="shared" si="595"/>
        <v>0</v>
      </c>
      <c r="M1375" s="95">
        <f t="shared" si="596"/>
        <v>0</v>
      </c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</row>
    <row r="1376" ht="15.0" customHeight="1">
      <c r="A1376" s="160" t="s">
        <v>1019</v>
      </c>
      <c r="B1376" s="62" t="s">
        <v>1363</v>
      </c>
      <c r="C1376" s="99" t="s">
        <v>61</v>
      </c>
      <c r="D1376" s="63" t="s">
        <v>1364</v>
      </c>
      <c r="E1376" s="64">
        <v>12.0</v>
      </c>
      <c r="F1376" s="188">
        <v>12.0</v>
      </c>
      <c r="G1376" s="62" t="s">
        <v>321</v>
      </c>
      <c r="H1376" s="108"/>
      <c r="I1376" s="228">
        <f t="shared" si="594"/>
        <v>23</v>
      </c>
      <c r="J1376" s="273"/>
      <c r="K1376" s="230">
        <v>0.0</v>
      </c>
      <c r="L1376" s="94">
        <f t="shared" si="595"/>
        <v>0</v>
      </c>
      <c r="M1376" s="95">
        <f t="shared" si="596"/>
        <v>0</v>
      </c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</row>
    <row r="1377" ht="15.0" customHeight="1">
      <c r="A1377" s="160" t="s">
        <v>204</v>
      </c>
      <c r="B1377" s="62"/>
      <c r="C1377" s="99" t="s">
        <v>56</v>
      </c>
      <c r="D1377" s="63" t="s">
        <v>1365</v>
      </c>
      <c r="E1377" s="64">
        <v>12.0</v>
      </c>
      <c r="F1377" s="188">
        <v>12.0</v>
      </c>
      <c r="G1377" s="62" t="s">
        <v>321</v>
      </c>
      <c r="H1377" s="108"/>
      <c r="I1377" s="228">
        <f t="shared" si="594"/>
        <v>23</v>
      </c>
      <c r="J1377" s="273"/>
      <c r="K1377" s="230">
        <v>0.0</v>
      </c>
      <c r="L1377" s="94">
        <f t="shared" si="595"/>
        <v>0</v>
      </c>
      <c r="M1377" s="95">
        <f t="shared" si="596"/>
        <v>0</v>
      </c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</row>
    <row r="1378" ht="15.0" customHeight="1">
      <c r="A1378" s="61"/>
      <c r="B1378" s="62"/>
      <c r="C1378" s="99" t="s">
        <v>52</v>
      </c>
      <c r="D1378" s="63" t="s">
        <v>1366</v>
      </c>
      <c r="E1378" s="64">
        <v>12.0</v>
      </c>
      <c r="F1378" s="64">
        <v>12.0</v>
      </c>
      <c r="G1378" s="65" t="s">
        <v>321</v>
      </c>
      <c r="H1378" s="126"/>
      <c r="I1378" s="228">
        <f t="shared" si="594"/>
        <v>23</v>
      </c>
      <c r="J1378" s="273"/>
      <c r="K1378" s="230">
        <v>0.0</v>
      </c>
      <c r="L1378" s="94">
        <f t="shared" si="595"/>
        <v>0</v>
      </c>
      <c r="M1378" s="95">
        <f t="shared" si="596"/>
        <v>0</v>
      </c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</row>
    <row r="1379" ht="15.0" customHeight="1">
      <c r="A1379" s="61"/>
      <c r="B1379" s="62"/>
      <c r="C1379" s="116"/>
      <c r="D1379" s="125"/>
      <c r="E1379" s="268"/>
      <c r="F1379" s="119"/>
      <c r="G1379" s="62"/>
      <c r="H1379" s="93"/>
      <c r="I1379" s="228"/>
      <c r="J1379" s="62"/>
      <c r="K1379" s="251"/>
      <c r="L1379" s="247"/>
      <c r="M1379" s="252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</row>
    <row r="1380" ht="15.0" customHeight="1">
      <c r="A1380" s="51">
        <v>802760.0</v>
      </c>
      <c r="B1380" s="52" t="s">
        <v>1367</v>
      </c>
      <c r="C1380" s="53" t="s">
        <v>31</v>
      </c>
      <c r="D1380" s="122">
        <v>47717.0</v>
      </c>
      <c r="E1380" s="54">
        <v>12.0</v>
      </c>
      <c r="F1380" s="54">
        <v>1.0</v>
      </c>
      <c r="G1380" s="113" t="s">
        <v>26</v>
      </c>
      <c r="H1380" s="55">
        <v>0.0</v>
      </c>
      <c r="I1380" s="297">
        <f t="shared" ref="I1380:I1381" si="597">$H$1380*$F$1380/F1380</f>
        <v>0</v>
      </c>
      <c r="J1380" s="235"/>
      <c r="K1380" s="236">
        <v>0.0</v>
      </c>
      <c r="L1380" s="91">
        <f t="shared" ref="L1380:L1381" si="598">I1380*K1380</f>
        <v>0</v>
      </c>
      <c r="M1380" s="92">
        <f t="shared" ref="M1380:M1381" si="599">K1380/F1380</f>
        <v>0</v>
      </c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</row>
    <row r="1381" ht="15.0" customHeight="1">
      <c r="A1381" s="61"/>
      <c r="B1381" s="62" t="s">
        <v>1368</v>
      </c>
      <c r="C1381" s="99" t="s">
        <v>52</v>
      </c>
      <c r="D1381" s="63" t="s">
        <v>1369</v>
      </c>
      <c r="E1381" s="64">
        <v>120.0</v>
      </c>
      <c r="F1381" s="188">
        <v>1.0</v>
      </c>
      <c r="G1381" s="62" t="s">
        <v>26</v>
      </c>
      <c r="H1381" s="133"/>
      <c r="I1381" s="228">
        <f t="shared" si="597"/>
        <v>0</v>
      </c>
      <c r="J1381" s="273"/>
      <c r="K1381" s="230">
        <v>0.0</v>
      </c>
      <c r="L1381" s="94">
        <f t="shared" si="598"/>
        <v>0</v>
      </c>
      <c r="M1381" s="95">
        <f t="shared" si="599"/>
        <v>0</v>
      </c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</row>
    <row r="1382" ht="15.0" customHeight="1">
      <c r="A1382" s="61"/>
      <c r="B1382" s="62" t="s">
        <v>1370</v>
      </c>
      <c r="C1382" s="99"/>
      <c r="D1382" s="63"/>
      <c r="E1382" s="64"/>
      <c r="F1382" s="64"/>
      <c r="G1382" s="65"/>
      <c r="H1382" s="93"/>
      <c r="I1382" s="256"/>
      <c r="J1382" s="62"/>
      <c r="K1382" s="251"/>
      <c r="L1382" s="247"/>
      <c r="M1382" s="252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</row>
    <row r="1383" ht="15.0" customHeight="1">
      <c r="A1383" s="71"/>
      <c r="B1383" s="183"/>
      <c r="C1383" s="183"/>
      <c r="D1383" s="184"/>
      <c r="E1383" s="255"/>
      <c r="F1383" s="144"/>
      <c r="G1383" s="183"/>
      <c r="H1383" s="78"/>
      <c r="I1383" s="241"/>
      <c r="J1383" s="183"/>
      <c r="K1383" s="242"/>
      <c r="L1383" s="243"/>
      <c r="M1383" s="244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</row>
    <row r="1384" ht="15.0" customHeight="1">
      <c r="A1384" s="145">
        <v>802770.0</v>
      </c>
      <c r="B1384" s="146" t="s">
        <v>1371</v>
      </c>
      <c r="C1384" s="65" t="s">
        <v>301</v>
      </c>
      <c r="D1384" s="118">
        <v>71775.0</v>
      </c>
      <c r="E1384" s="147">
        <v>72.0</v>
      </c>
      <c r="F1384" s="147">
        <v>1.0</v>
      </c>
      <c r="G1384" s="113" t="s">
        <v>26</v>
      </c>
      <c r="H1384" s="176">
        <v>1.0</v>
      </c>
      <c r="I1384" s="300">
        <v>0.0</v>
      </c>
      <c r="J1384" s="226"/>
      <c r="K1384" s="227">
        <v>0.0</v>
      </c>
      <c r="L1384" s="94">
        <f t="shared" ref="L1384:L1389" si="600">I1384*K1384</f>
        <v>0</v>
      </c>
      <c r="M1384" s="95">
        <f t="shared" ref="M1384:M1389" si="601">K1384/F1384</f>
        <v>0</v>
      </c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</row>
    <row r="1385" ht="15.0" customHeight="1">
      <c r="A1385" s="160" t="s">
        <v>79</v>
      </c>
      <c r="B1385" s="62" t="s">
        <v>1372</v>
      </c>
      <c r="C1385" s="99" t="s">
        <v>136</v>
      </c>
      <c r="D1385" s="63" t="s">
        <v>1373</v>
      </c>
      <c r="E1385" s="64">
        <v>24.0</v>
      </c>
      <c r="F1385" s="188">
        <v>1.0</v>
      </c>
      <c r="G1385" s="62" t="s">
        <v>26</v>
      </c>
      <c r="H1385" s="133"/>
      <c r="I1385" s="254">
        <v>0.0</v>
      </c>
      <c r="J1385" s="273"/>
      <c r="K1385" s="230">
        <v>0.0</v>
      </c>
      <c r="L1385" s="94">
        <f t="shared" si="600"/>
        <v>0</v>
      </c>
      <c r="M1385" s="95">
        <f t="shared" si="601"/>
        <v>0</v>
      </c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</row>
    <row r="1386" ht="15.0" customHeight="1">
      <c r="A1386" s="61"/>
      <c r="B1386" s="62"/>
      <c r="C1386" s="99" t="s">
        <v>56</v>
      </c>
      <c r="D1386" s="63">
        <v>1863.0</v>
      </c>
      <c r="E1386" s="64">
        <v>24.0</v>
      </c>
      <c r="F1386" s="188">
        <v>1.0</v>
      </c>
      <c r="G1386" s="62" t="s">
        <v>26</v>
      </c>
      <c r="H1386" s="108"/>
      <c r="I1386" s="254">
        <v>0.0</v>
      </c>
      <c r="J1386" s="273"/>
      <c r="K1386" s="230">
        <v>0.0</v>
      </c>
      <c r="L1386" s="94">
        <f t="shared" si="600"/>
        <v>0</v>
      </c>
      <c r="M1386" s="95">
        <f t="shared" si="601"/>
        <v>0</v>
      </c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</row>
    <row r="1387" ht="15.0" customHeight="1">
      <c r="A1387" s="61"/>
      <c r="B1387" s="62"/>
      <c r="C1387" s="99" t="s">
        <v>31</v>
      </c>
      <c r="D1387" s="63">
        <v>52023.0</v>
      </c>
      <c r="E1387" s="64">
        <v>6.0</v>
      </c>
      <c r="F1387" s="188">
        <v>1.0</v>
      </c>
      <c r="G1387" s="62" t="s">
        <v>26</v>
      </c>
      <c r="H1387" s="108"/>
      <c r="I1387" s="254">
        <v>1.0</v>
      </c>
      <c r="J1387" s="273"/>
      <c r="K1387" s="230">
        <v>0.0</v>
      </c>
      <c r="L1387" s="94">
        <f t="shared" si="600"/>
        <v>0</v>
      </c>
      <c r="M1387" s="95">
        <f t="shared" si="601"/>
        <v>0</v>
      </c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</row>
    <row r="1388" ht="15.0" customHeight="1">
      <c r="A1388" s="61"/>
      <c r="B1388" s="62"/>
      <c r="C1388" s="99" t="s">
        <v>52</v>
      </c>
      <c r="D1388" s="63" t="s">
        <v>1374</v>
      </c>
      <c r="E1388" s="64">
        <v>120.0</v>
      </c>
      <c r="F1388" s="188">
        <v>1.0</v>
      </c>
      <c r="G1388" s="62" t="s">
        <v>26</v>
      </c>
      <c r="H1388" s="108"/>
      <c r="I1388" s="254">
        <v>0.0</v>
      </c>
      <c r="J1388" s="273"/>
      <c r="K1388" s="230">
        <v>0.0</v>
      </c>
      <c r="L1388" s="94">
        <f t="shared" si="600"/>
        <v>0</v>
      </c>
      <c r="M1388" s="95">
        <f t="shared" si="601"/>
        <v>0</v>
      </c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</row>
    <row r="1389" ht="15.0" customHeight="1">
      <c r="A1389" s="61"/>
      <c r="B1389" s="62"/>
      <c r="C1389" s="62" t="s">
        <v>306</v>
      </c>
      <c r="D1389" s="238" t="s">
        <v>1375</v>
      </c>
      <c r="E1389" s="200" t="s">
        <v>54</v>
      </c>
      <c r="F1389" s="180">
        <v>1.0</v>
      </c>
      <c r="G1389" s="68" t="s">
        <v>26</v>
      </c>
      <c r="H1389" s="108"/>
      <c r="I1389" s="254">
        <v>0.0</v>
      </c>
      <c r="J1389" s="273"/>
      <c r="K1389" s="230">
        <v>0.0</v>
      </c>
      <c r="L1389" s="94">
        <f t="shared" si="600"/>
        <v>0</v>
      </c>
      <c r="M1389" s="95">
        <f t="shared" si="601"/>
        <v>0</v>
      </c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</row>
    <row r="1390" ht="15.0" customHeight="1">
      <c r="A1390" s="61"/>
      <c r="B1390" s="62"/>
      <c r="C1390" s="62"/>
      <c r="D1390" s="63"/>
      <c r="E1390" s="154"/>
      <c r="F1390" s="64"/>
      <c r="G1390" s="62"/>
      <c r="H1390" s="93"/>
      <c r="I1390" s="228"/>
      <c r="J1390" s="62"/>
      <c r="K1390" s="251"/>
      <c r="L1390" s="247"/>
      <c r="M1390" s="252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</row>
    <row r="1391" ht="15.0" customHeight="1">
      <c r="A1391" s="51">
        <v>802780.0</v>
      </c>
      <c r="B1391" s="52" t="s">
        <v>1376</v>
      </c>
      <c r="C1391" s="53" t="s">
        <v>301</v>
      </c>
      <c r="D1391" s="98">
        <v>5757421.0</v>
      </c>
      <c r="E1391" s="54">
        <v>12.0</v>
      </c>
      <c r="F1391" s="54">
        <v>1.0</v>
      </c>
      <c r="G1391" s="113" t="s">
        <v>26</v>
      </c>
      <c r="H1391" s="123">
        <v>2.0</v>
      </c>
      <c r="I1391" s="297">
        <f t="shared" ref="I1391:I1393" si="602">$H$1391*$F$1391/F1391</f>
        <v>2</v>
      </c>
      <c r="J1391" s="235"/>
      <c r="K1391" s="236">
        <v>0.0</v>
      </c>
      <c r="L1391" s="91">
        <f t="shared" ref="L1391:L1394" si="603">I1391*K1391</f>
        <v>0</v>
      </c>
      <c r="M1391" s="92">
        <f t="shared" ref="M1391:M1394" si="604">K1391/F1391</f>
        <v>0</v>
      </c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</row>
    <row r="1392" ht="15.0" customHeight="1">
      <c r="A1392" s="160" t="s">
        <v>79</v>
      </c>
      <c r="B1392" s="62" t="s">
        <v>1377</v>
      </c>
      <c r="C1392" s="99" t="s">
        <v>31</v>
      </c>
      <c r="D1392" s="63">
        <v>61155.0</v>
      </c>
      <c r="E1392" s="64">
        <v>12.0</v>
      </c>
      <c r="F1392" s="188">
        <v>1.0</v>
      </c>
      <c r="G1392" s="62" t="s">
        <v>26</v>
      </c>
      <c r="H1392" s="133"/>
      <c r="I1392" s="228">
        <f t="shared" si="602"/>
        <v>2</v>
      </c>
      <c r="J1392" s="273"/>
      <c r="K1392" s="230">
        <v>0.0</v>
      </c>
      <c r="L1392" s="94">
        <f t="shared" si="603"/>
        <v>0</v>
      </c>
      <c r="M1392" s="95">
        <f t="shared" si="604"/>
        <v>0</v>
      </c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</row>
    <row r="1393" ht="15.0" customHeight="1">
      <c r="A1393" s="160" t="s">
        <v>540</v>
      </c>
      <c r="B1393" s="62" t="s">
        <v>1378</v>
      </c>
      <c r="C1393" s="117" t="s">
        <v>52</v>
      </c>
      <c r="D1393" s="125" t="s">
        <v>1379</v>
      </c>
      <c r="E1393" s="119">
        <v>12.0</v>
      </c>
      <c r="F1393" s="331">
        <v>1.0</v>
      </c>
      <c r="G1393" s="62" t="s">
        <v>26</v>
      </c>
      <c r="H1393" s="108"/>
      <c r="I1393" s="228">
        <f t="shared" si="602"/>
        <v>2</v>
      </c>
      <c r="J1393" s="273"/>
      <c r="K1393" s="230">
        <v>0.0</v>
      </c>
      <c r="L1393" s="94">
        <f t="shared" si="603"/>
        <v>0</v>
      </c>
      <c r="M1393" s="95">
        <f t="shared" si="604"/>
        <v>0</v>
      </c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</row>
    <row r="1394" ht="15.0" customHeight="1">
      <c r="A1394" s="160"/>
      <c r="B1394" s="115" t="s">
        <v>1380</v>
      </c>
      <c r="C1394" s="210" t="s">
        <v>306</v>
      </c>
      <c r="D1394" s="180" t="s">
        <v>1381</v>
      </c>
      <c r="E1394" s="180">
        <v>72.0</v>
      </c>
      <c r="F1394" s="180">
        <v>1.0</v>
      </c>
      <c r="G1394" s="180" t="s">
        <v>26</v>
      </c>
      <c r="H1394" s="166"/>
      <c r="I1394" s="254">
        <v>0.0</v>
      </c>
      <c r="J1394" s="273"/>
      <c r="K1394" s="230">
        <v>0.0</v>
      </c>
      <c r="L1394" s="94">
        <f t="shared" si="603"/>
        <v>0</v>
      </c>
      <c r="M1394" s="95">
        <f t="shared" si="604"/>
        <v>0</v>
      </c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</row>
    <row r="1395" ht="15.0" customHeight="1">
      <c r="A1395" s="160"/>
      <c r="B1395" s="62"/>
      <c r="C1395" s="99"/>
      <c r="D1395" s="86"/>
      <c r="E1395" s="147"/>
      <c r="F1395" s="147"/>
      <c r="G1395" s="65"/>
      <c r="H1395" s="93"/>
      <c r="I1395" s="228"/>
      <c r="J1395" s="62"/>
      <c r="K1395" s="251"/>
      <c r="L1395" s="247"/>
      <c r="M1395" s="252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</row>
    <row r="1396" ht="15.0" customHeight="1">
      <c r="A1396" s="51">
        <v>802790.0</v>
      </c>
      <c r="B1396" s="52" t="s">
        <v>1382</v>
      </c>
      <c r="C1396" s="53" t="s">
        <v>301</v>
      </c>
      <c r="D1396" s="332">
        <v>5757441.0</v>
      </c>
      <c r="E1396" s="333">
        <v>12.0</v>
      </c>
      <c r="F1396" s="333">
        <v>1.0</v>
      </c>
      <c r="G1396" s="334" t="s">
        <v>26</v>
      </c>
      <c r="H1396" s="123">
        <v>2.0</v>
      </c>
      <c r="I1396" s="297">
        <f t="shared" ref="I1396:I1398" si="605">$H$1396*$F$1396/F1396</f>
        <v>2</v>
      </c>
      <c r="J1396" s="235"/>
      <c r="K1396" s="236">
        <v>0.0</v>
      </c>
      <c r="L1396" s="91">
        <f t="shared" ref="L1396:L1399" si="606">I1396*K1396</f>
        <v>0</v>
      </c>
      <c r="M1396" s="92">
        <f t="shared" ref="M1396:M1399" si="607">K1396/F1396</f>
        <v>0</v>
      </c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</row>
    <row r="1397" ht="15.0" customHeight="1">
      <c r="A1397" s="160" t="s">
        <v>79</v>
      </c>
      <c r="B1397" s="62" t="s">
        <v>1383</v>
      </c>
      <c r="C1397" s="99" t="s">
        <v>31</v>
      </c>
      <c r="D1397" s="238">
        <v>61170.0</v>
      </c>
      <c r="E1397" s="180">
        <v>12.0</v>
      </c>
      <c r="F1397" s="335">
        <v>1.0</v>
      </c>
      <c r="G1397" s="68" t="s">
        <v>26</v>
      </c>
      <c r="H1397" s="133"/>
      <c r="I1397" s="228">
        <f t="shared" si="605"/>
        <v>2</v>
      </c>
      <c r="J1397" s="273"/>
      <c r="K1397" s="230">
        <v>0.0</v>
      </c>
      <c r="L1397" s="94">
        <f t="shared" si="606"/>
        <v>0</v>
      </c>
      <c r="M1397" s="95">
        <f t="shared" si="607"/>
        <v>0</v>
      </c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</row>
    <row r="1398" ht="15.0" customHeight="1">
      <c r="A1398" s="160" t="s">
        <v>540</v>
      </c>
      <c r="B1398" s="62" t="s">
        <v>1384</v>
      </c>
      <c r="C1398" s="117" t="s">
        <v>52</v>
      </c>
      <c r="D1398" s="326" t="s">
        <v>1385</v>
      </c>
      <c r="E1398" s="299">
        <v>12.0</v>
      </c>
      <c r="F1398" s="336">
        <v>1.0</v>
      </c>
      <c r="G1398" s="68" t="s">
        <v>26</v>
      </c>
      <c r="H1398" s="108"/>
      <c r="I1398" s="228">
        <f t="shared" si="605"/>
        <v>2</v>
      </c>
      <c r="J1398" s="273"/>
      <c r="K1398" s="230">
        <v>0.0</v>
      </c>
      <c r="L1398" s="94">
        <f t="shared" si="606"/>
        <v>0</v>
      </c>
      <c r="M1398" s="95">
        <f t="shared" si="607"/>
        <v>0</v>
      </c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</row>
    <row r="1399" ht="15.0" customHeight="1">
      <c r="A1399" s="61"/>
      <c r="B1399" s="115" t="s">
        <v>1386</v>
      </c>
      <c r="C1399" s="62" t="s">
        <v>306</v>
      </c>
      <c r="D1399" s="180" t="s">
        <v>1387</v>
      </c>
      <c r="E1399" s="180">
        <v>72.0</v>
      </c>
      <c r="F1399" s="180">
        <v>1.0</v>
      </c>
      <c r="G1399" s="330" t="s">
        <v>26</v>
      </c>
      <c r="H1399" s="93"/>
      <c r="I1399" s="254">
        <v>0.0</v>
      </c>
      <c r="J1399" s="273"/>
      <c r="K1399" s="230">
        <v>0.0</v>
      </c>
      <c r="L1399" s="94">
        <f t="shared" si="606"/>
        <v>0</v>
      </c>
      <c r="M1399" s="95">
        <f t="shared" si="607"/>
        <v>0</v>
      </c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</row>
    <row r="1400" ht="15.0" customHeight="1">
      <c r="A1400" s="71"/>
      <c r="B1400" s="183"/>
      <c r="C1400" s="142"/>
      <c r="D1400" s="337"/>
      <c r="E1400" s="33"/>
      <c r="F1400" s="33"/>
      <c r="G1400" s="199"/>
      <c r="H1400" s="78"/>
      <c r="I1400" s="241"/>
      <c r="J1400" s="183"/>
      <c r="K1400" s="242"/>
      <c r="L1400" s="243"/>
      <c r="M1400" s="244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</row>
    <row r="1401" ht="15.0" customHeight="1">
      <c r="A1401" s="145">
        <v>802800.0</v>
      </c>
      <c r="B1401" s="146" t="s">
        <v>1388</v>
      </c>
      <c r="C1401" s="65" t="s">
        <v>301</v>
      </c>
      <c r="D1401" s="338">
        <v>5757461.0</v>
      </c>
      <c r="E1401" s="339">
        <v>120.0</v>
      </c>
      <c r="F1401" s="198">
        <v>1.0</v>
      </c>
      <c r="G1401" s="334" t="s">
        <v>26</v>
      </c>
      <c r="H1401" s="87">
        <v>0.0</v>
      </c>
      <c r="I1401" s="280">
        <f t="shared" ref="I1401:I1404" si="608">$H$1401*$F$1401/F1401</f>
        <v>0</v>
      </c>
      <c r="J1401" s="226"/>
      <c r="K1401" s="227">
        <v>0.0</v>
      </c>
      <c r="L1401" s="94">
        <f t="shared" ref="L1401:L1404" si="609">I1401*K1401</f>
        <v>0</v>
      </c>
      <c r="M1401" s="95">
        <f t="shared" ref="M1401:M1404" si="610">K1401/F1401</f>
        <v>0</v>
      </c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</row>
    <row r="1402" ht="15.0" customHeight="1">
      <c r="A1402" s="61"/>
      <c r="B1402" s="62" t="s">
        <v>1377</v>
      </c>
      <c r="C1402" s="99" t="s">
        <v>31</v>
      </c>
      <c r="D1402" s="238">
        <v>62175.0</v>
      </c>
      <c r="E1402" s="180">
        <v>12.0</v>
      </c>
      <c r="F1402" s="335">
        <v>1.0</v>
      </c>
      <c r="G1402" s="68" t="s">
        <v>26</v>
      </c>
      <c r="H1402" s="133"/>
      <c r="I1402" s="228">
        <f t="shared" si="608"/>
        <v>0</v>
      </c>
      <c r="J1402" s="273"/>
      <c r="K1402" s="230">
        <v>0.0</v>
      </c>
      <c r="L1402" s="94">
        <f t="shared" si="609"/>
        <v>0</v>
      </c>
      <c r="M1402" s="95">
        <f t="shared" si="610"/>
        <v>0</v>
      </c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</row>
    <row r="1403" ht="15.0" customHeight="1">
      <c r="A1403" s="61"/>
      <c r="B1403" s="62" t="s">
        <v>1378</v>
      </c>
      <c r="C1403" s="99" t="s">
        <v>52</v>
      </c>
      <c r="D1403" s="238" t="s">
        <v>1389</v>
      </c>
      <c r="E1403" s="180">
        <v>72.0</v>
      </c>
      <c r="F1403" s="335">
        <v>1.0</v>
      </c>
      <c r="G1403" s="68" t="s">
        <v>26</v>
      </c>
      <c r="H1403" s="108"/>
      <c r="I1403" s="228">
        <f t="shared" si="608"/>
        <v>0</v>
      </c>
      <c r="J1403" s="273"/>
      <c r="K1403" s="230">
        <v>0.0</v>
      </c>
      <c r="L1403" s="94">
        <f t="shared" si="609"/>
        <v>0</v>
      </c>
      <c r="M1403" s="95">
        <f t="shared" si="610"/>
        <v>0</v>
      </c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</row>
    <row r="1404" ht="15.0" customHeight="1">
      <c r="A1404" s="61"/>
      <c r="B1404" s="62" t="s">
        <v>1380</v>
      </c>
      <c r="C1404" s="99" t="s">
        <v>306</v>
      </c>
      <c r="D1404" s="238" t="s">
        <v>1390</v>
      </c>
      <c r="E1404" s="180">
        <v>72.0</v>
      </c>
      <c r="F1404" s="180">
        <v>1.0</v>
      </c>
      <c r="G1404" s="100" t="s">
        <v>26</v>
      </c>
      <c r="H1404" s="93"/>
      <c r="I1404" s="228">
        <f t="shared" si="608"/>
        <v>0</v>
      </c>
      <c r="J1404" s="273"/>
      <c r="K1404" s="230">
        <v>0.0</v>
      </c>
      <c r="L1404" s="94">
        <f t="shared" si="609"/>
        <v>0</v>
      </c>
      <c r="M1404" s="95">
        <f t="shared" si="610"/>
        <v>0</v>
      </c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</row>
    <row r="1405" ht="15.0" customHeight="1">
      <c r="A1405" s="61"/>
      <c r="B1405" s="62"/>
      <c r="C1405" s="99"/>
      <c r="D1405" s="238"/>
      <c r="E1405" s="180"/>
      <c r="F1405" s="180"/>
      <c r="G1405" s="100"/>
      <c r="H1405" s="93"/>
      <c r="I1405" s="228"/>
      <c r="J1405" s="62"/>
      <c r="K1405" s="251"/>
      <c r="L1405" s="247"/>
      <c r="M1405" s="252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</row>
    <row r="1406" ht="15.0" customHeight="1">
      <c r="A1406" s="51">
        <v>802810.0</v>
      </c>
      <c r="B1406" s="52" t="s">
        <v>1391</v>
      </c>
      <c r="C1406" s="53" t="s">
        <v>301</v>
      </c>
      <c r="D1406" s="332">
        <v>5757481.0</v>
      </c>
      <c r="E1406" s="333">
        <v>12.0</v>
      </c>
      <c r="F1406" s="333">
        <v>1.0</v>
      </c>
      <c r="G1406" s="334" t="s">
        <v>26</v>
      </c>
      <c r="H1406" s="55">
        <v>0.0</v>
      </c>
      <c r="I1406" s="297">
        <f t="shared" ref="I1406:I1409" si="611">$H$1406*$F$1406/F1406</f>
        <v>0</v>
      </c>
      <c r="J1406" s="235"/>
      <c r="K1406" s="236">
        <v>0.0</v>
      </c>
      <c r="L1406" s="91">
        <f t="shared" ref="L1406:L1409" si="612">I1406*K1406</f>
        <v>0</v>
      </c>
      <c r="M1406" s="92">
        <f t="shared" ref="M1406:M1409" si="613">K1406/F1406</f>
        <v>0</v>
      </c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</row>
    <row r="1407" ht="15.0" customHeight="1">
      <c r="A1407" s="61"/>
      <c r="B1407" s="62" t="s">
        <v>1383</v>
      </c>
      <c r="C1407" s="99" t="s">
        <v>31</v>
      </c>
      <c r="D1407" s="238">
        <v>62180.0</v>
      </c>
      <c r="E1407" s="180">
        <v>12.0</v>
      </c>
      <c r="F1407" s="335">
        <v>1.0</v>
      </c>
      <c r="G1407" s="68" t="s">
        <v>26</v>
      </c>
      <c r="H1407" s="133"/>
      <c r="I1407" s="228">
        <f t="shared" si="611"/>
        <v>0</v>
      </c>
      <c r="J1407" s="273"/>
      <c r="K1407" s="230">
        <v>0.0</v>
      </c>
      <c r="L1407" s="94">
        <f t="shared" si="612"/>
        <v>0</v>
      </c>
      <c r="M1407" s="95">
        <f t="shared" si="613"/>
        <v>0</v>
      </c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</row>
    <row r="1408" ht="15.0" customHeight="1">
      <c r="A1408" s="61"/>
      <c r="B1408" s="62" t="s">
        <v>1392</v>
      </c>
      <c r="C1408" s="117" t="s">
        <v>52</v>
      </c>
      <c r="D1408" s="326" t="s">
        <v>1393</v>
      </c>
      <c r="E1408" s="299">
        <v>12.0</v>
      </c>
      <c r="F1408" s="335">
        <v>1.0</v>
      </c>
      <c r="G1408" s="68" t="s">
        <v>26</v>
      </c>
      <c r="H1408" s="108"/>
      <c r="I1408" s="228">
        <f t="shared" si="611"/>
        <v>0</v>
      </c>
      <c r="J1408" s="273"/>
      <c r="K1408" s="230">
        <v>0.0</v>
      </c>
      <c r="L1408" s="94">
        <f t="shared" si="612"/>
        <v>0</v>
      </c>
      <c r="M1408" s="95">
        <f t="shared" si="613"/>
        <v>0</v>
      </c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</row>
    <row r="1409" ht="15.0" customHeight="1">
      <c r="A1409" s="61"/>
      <c r="B1409" s="115" t="s">
        <v>1380</v>
      </c>
      <c r="C1409" s="62" t="s">
        <v>306</v>
      </c>
      <c r="D1409" s="180" t="s">
        <v>1394</v>
      </c>
      <c r="E1409" s="180">
        <v>72.0</v>
      </c>
      <c r="F1409" s="202">
        <v>1.0</v>
      </c>
      <c r="G1409" s="198" t="s">
        <v>26</v>
      </c>
      <c r="H1409" s="93"/>
      <c r="I1409" s="228">
        <f t="shared" si="611"/>
        <v>0</v>
      </c>
      <c r="J1409" s="273"/>
      <c r="K1409" s="230">
        <v>0.0</v>
      </c>
      <c r="L1409" s="94">
        <f t="shared" si="612"/>
        <v>0</v>
      </c>
      <c r="M1409" s="95">
        <f t="shared" si="613"/>
        <v>0</v>
      </c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</row>
    <row r="1410" ht="15.0" customHeight="1">
      <c r="A1410" s="61"/>
      <c r="B1410" s="62"/>
      <c r="C1410" s="99"/>
      <c r="D1410" s="330"/>
      <c r="E1410" s="198"/>
      <c r="F1410" s="180"/>
      <c r="G1410" s="100"/>
      <c r="H1410" s="93"/>
      <c r="I1410" s="228"/>
      <c r="J1410" s="62"/>
      <c r="K1410" s="251"/>
      <c r="L1410" s="247"/>
      <c r="M1410" s="252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</row>
    <row r="1411" ht="15.0" customHeight="1">
      <c r="A1411" s="51">
        <v>802820.0</v>
      </c>
      <c r="B1411" s="52" t="s">
        <v>1395</v>
      </c>
      <c r="C1411" s="53" t="s">
        <v>301</v>
      </c>
      <c r="D1411" s="332">
        <v>5757420.0</v>
      </c>
      <c r="E1411" s="333">
        <v>12.0</v>
      </c>
      <c r="F1411" s="333">
        <v>1.0</v>
      </c>
      <c r="G1411" s="334" t="s">
        <v>26</v>
      </c>
      <c r="H1411" s="123">
        <v>5.0</v>
      </c>
      <c r="I1411" s="297">
        <f t="shared" ref="I1411:I1413" si="614">$H$1411*$F$1411/F1411</f>
        <v>5</v>
      </c>
      <c r="J1411" s="235"/>
      <c r="K1411" s="236">
        <v>0.0</v>
      </c>
      <c r="L1411" s="91">
        <f t="shared" ref="L1411:L1414" si="615">I1411*K1411</f>
        <v>0</v>
      </c>
      <c r="M1411" s="92">
        <f t="shared" ref="M1411:M1414" si="616">K1411/F1411</f>
        <v>0</v>
      </c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</row>
    <row r="1412" ht="15.0" customHeight="1">
      <c r="A1412" s="160" t="s">
        <v>79</v>
      </c>
      <c r="B1412" s="62" t="s">
        <v>1377</v>
      </c>
      <c r="C1412" s="99" t="s">
        <v>31</v>
      </c>
      <c r="D1412" s="238">
        <v>61157.0</v>
      </c>
      <c r="E1412" s="180">
        <v>12.0</v>
      </c>
      <c r="F1412" s="335">
        <v>1.0</v>
      </c>
      <c r="G1412" s="68" t="s">
        <v>26</v>
      </c>
      <c r="H1412" s="133"/>
      <c r="I1412" s="228">
        <f t="shared" si="614"/>
        <v>5</v>
      </c>
      <c r="J1412" s="273"/>
      <c r="K1412" s="230">
        <v>0.0</v>
      </c>
      <c r="L1412" s="94">
        <f t="shared" si="615"/>
        <v>0</v>
      </c>
      <c r="M1412" s="95">
        <f t="shared" si="616"/>
        <v>0</v>
      </c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</row>
    <row r="1413" ht="15.0" customHeight="1">
      <c r="A1413" s="160" t="s">
        <v>540</v>
      </c>
      <c r="B1413" s="62" t="s">
        <v>1378</v>
      </c>
      <c r="C1413" s="117" t="s">
        <v>52</v>
      </c>
      <c r="D1413" s="326" t="s">
        <v>1396</v>
      </c>
      <c r="E1413" s="299">
        <v>12.0</v>
      </c>
      <c r="F1413" s="336">
        <v>1.0</v>
      </c>
      <c r="G1413" s="68" t="s">
        <v>26</v>
      </c>
      <c r="H1413" s="108"/>
      <c r="I1413" s="228">
        <f t="shared" si="614"/>
        <v>5</v>
      </c>
      <c r="J1413" s="273"/>
      <c r="K1413" s="230">
        <v>0.0</v>
      </c>
      <c r="L1413" s="94">
        <f t="shared" si="615"/>
        <v>0</v>
      </c>
      <c r="M1413" s="95">
        <f t="shared" si="616"/>
        <v>0</v>
      </c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</row>
    <row r="1414" ht="15.0" customHeight="1">
      <c r="A1414" s="61"/>
      <c r="B1414" s="115" t="s">
        <v>1380</v>
      </c>
      <c r="C1414" s="62" t="s">
        <v>306</v>
      </c>
      <c r="D1414" s="180" t="s">
        <v>1397</v>
      </c>
      <c r="E1414" s="180">
        <v>72.0</v>
      </c>
      <c r="F1414" s="180">
        <v>1.0</v>
      </c>
      <c r="G1414" s="330" t="s">
        <v>26</v>
      </c>
      <c r="H1414" s="93"/>
      <c r="I1414" s="254">
        <v>0.0</v>
      </c>
      <c r="J1414" s="273"/>
      <c r="K1414" s="230">
        <v>0.0</v>
      </c>
      <c r="L1414" s="94">
        <f t="shared" si="615"/>
        <v>0</v>
      </c>
      <c r="M1414" s="95">
        <f t="shared" si="616"/>
        <v>0</v>
      </c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</row>
    <row r="1415" ht="15.0" customHeight="1">
      <c r="A1415" s="71"/>
      <c r="B1415" s="183"/>
      <c r="C1415" s="142"/>
      <c r="D1415" s="337"/>
      <c r="E1415" s="33"/>
      <c r="F1415" s="33"/>
      <c r="G1415" s="199"/>
      <c r="H1415" s="78"/>
      <c r="I1415" s="241"/>
      <c r="J1415" s="183"/>
      <c r="K1415" s="242"/>
      <c r="L1415" s="243"/>
      <c r="M1415" s="244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</row>
    <row r="1416" ht="15.0" customHeight="1">
      <c r="A1416" s="145">
        <v>802830.0</v>
      </c>
      <c r="B1416" s="146" t="s">
        <v>1398</v>
      </c>
      <c r="C1416" s="65" t="s">
        <v>301</v>
      </c>
      <c r="D1416" s="338">
        <v>5757440.0</v>
      </c>
      <c r="E1416" s="198">
        <v>12.0</v>
      </c>
      <c r="F1416" s="198">
        <v>1.0</v>
      </c>
      <c r="G1416" s="334" t="s">
        <v>26</v>
      </c>
      <c r="H1416" s="176">
        <v>2.0</v>
      </c>
      <c r="I1416" s="280">
        <f t="shared" ref="I1416:I1418" si="617">$H$1416*$F$1416/F1416</f>
        <v>2</v>
      </c>
      <c r="J1416" s="226"/>
      <c r="K1416" s="227">
        <v>0.0</v>
      </c>
      <c r="L1416" s="94">
        <f t="shared" ref="L1416:L1419" si="618">I1416*K1416</f>
        <v>0</v>
      </c>
      <c r="M1416" s="95">
        <f t="shared" ref="M1416:M1419" si="619">K1416/F1416</f>
        <v>0</v>
      </c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</row>
    <row r="1417" ht="15.0" customHeight="1">
      <c r="A1417" s="160" t="s">
        <v>79</v>
      </c>
      <c r="B1417" s="62" t="s">
        <v>1377</v>
      </c>
      <c r="C1417" s="99" t="s">
        <v>31</v>
      </c>
      <c r="D1417" s="238">
        <v>61172.0</v>
      </c>
      <c r="E1417" s="180">
        <v>12.0</v>
      </c>
      <c r="F1417" s="335">
        <v>1.0</v>
      </c>
      <c r="G1417" s="68" t="s">
        <v>26</v>
      </c>
      <c r="H1417" s="133"/>
      <c r="I1417" s="228">
        <f t="shared" si="617"/>
        <v>2</v>
      </c>
      <c r="J1417" s="273"/>
      <c r="K1417" s="230">
        <v>0.0</v>
      </c>
      <c r="L1417" s="94">
        <f t="shared" si="618"/>
        <v>0</v>
      </c>
      <c r="M1417" s="95">
        <f t="shared" si="619"/>
        <v>0</v>
      </c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</row>
    <row r="1418" ht="15.0" customHeight="1">
      <c r="A1418" s="160" t="s">
        <v>540</v>
      </c>
      <c r="B1418" s="62" t="s">
        <v>1378</v>
      </c>
      <c r="C1418" s="117" t="s">
        <v>52</v>
      </c>
      <c r="D1418" s="326" t="s">
        <v>1399</v>
      </c>
      <c r="E1418" s="299">
        <v>12.0</v>
      </c>
      <c r="F1418" s="336">
        <v>1.0</v>
      </c>
      <c r="G1418" s="68" t="s">
        <v>26</v>
      </c>
      <c r="H1418" s="108"/>
      <c r="I1418" s="228">
        <f t="shared" si="617"/>
        <v>2</v>
      </c>
      <c r="J1418" s="273"/>
      <c r="K1418" s="230">
        <v>0.0</v>
      </c>
      <c r="L1418" s="94">
        <f t="shared" si="618"/>
        <v>0</v>
      </c>
      <c r="M1418" s="95">
        <f t="shared" si="619"/>
        <v>0</v>
      </c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</row>
    <row r="1419" ht="15.0" customHeight="1">
      <c r="A1419" s="61"/>
      <c r="B1419" s="115" t="s">
        <v>1380</v>
      </c>
      <c r="C1419" s="62" t="s">
        <v>306</v>
      </c>
      <c r="D1419" s="180" t="s">
        <v>1400</v>
      </c>
      <c r="E1419" s="180">
        <v>72.0</v>
      </c>
      <c r="F1419" s="180">
        <v>1.0</v>
      </c>
      <c r="G1419" s="340" t="s">
        <v>26</v>
      </c>
      <c r="H1419" s="93"/>
      <c r="I1419" s="254">
        <v>0.0</v>
      </c>
      <c r="J1419" s="273"/>
      <c r="K1419" s="230">
        <v>0.0</v>
      </c>
      <c r="L1419" s="94">
        <f t="shared" si="618"/>
        <v>0</v>
      </c>
      <c r="M1419" s="95">
        <f t="shared" si="619"/>
        <v>0</v>
      </c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</row>
    <row r="1420" ht="15.0" customHeight="1">
      <c r="A1420" s="61"/>
      <c r="B1420" s="62"/>
      <c r="C1420" s="99"/>
      <c r="D1420" s="330"/>
      <c r="E1420" s="198"/>
      <c r="F1420" s="198"/>
      <c r="G1420" s="198"/>
      <c r="H1420" s="93"/>
      <c r="I1420" s="228"/>
      <c r="J1420" s="62"/>
      <c r="K1420" s="251"/>
      <c r="L1420" s="247"/>
      <c r="M1420" s="252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</row>
    <row r="1421" ht="15.0" customHeight="1">
      <c r="A1421" s="51">
        <v>802840.0</v>
      </c>
      <c r="B1421" s="52" t="s">
        <v>1401</v>
      </c>
      <c r="C1421" s="53" t="s">
        <v>301</v>
      </c>
      <c r="D1421" s="332">
        <v>575460.0</v>
      </c>
      <c r="E1421" s="333">
        <v>12.0</v>
      </c>
      <c r="F1421" s="333">
        <v>1.0</v>
      </c>
      <c r="G1421" s="24" t="s">
        <v>26</v>
      </c>
      <c r="H1421" s="123">
        <v>1.0</v>
      </c>
      <c r="I1421" s="297">
        <f t="shared" ref="I1421:I1423" si="620">$H$1421*$F$1421/F1421</f>
        <v>1</v>
      </c>
      <c r="J1421" s="235"/>
      <c r="K1421" s="236">
        <v>0.0</v>
      </c>
      <c r="L1421" s="91">
        <f t="shared" ref="L1421:L1424" si="621">I1421*K1421</f>
        <v>0</v>
      </c>
      <c r="M1421" s="92">
        <f t="shared" ref="M1421:M1424" si="622">K1421/F1421</f>
        <v>0</v>
      </c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</row>
    <row r="1422" ht="15.0" customHeight="1">
      <c r="A1422" s="160" t="s">
        <v>79</v>
      </c>
      <c r="B1422" s="62" t="s">
        <v>1377</v>
      </c>
      <c r="C1422" s="99" t="s">
        <v>31</v>
      </c>
      <c r="D1422" s="238">
        <v>61177.0</v>
      </c>
      <c r="E1422" s="180">
        <v>12.0</v>
      </c>
      <c r="F1422" s="335">
        <v>1.0</v>
      </c>
      <c r="G1422" s="180" t="s">
        <v>26</v>
      </c>
      <c r="H1422" s="133"/>
      <c r="I1422" s="228">
        <f t="shared" si="620"/>
        <v>1</v>
      </c>
      <c r="J1422" s="273"/>
      <c r="K1422" s="230">
        <v>0.0</v>
      </c>
      <c r="L1422" s="94">
        <f t="shared" si="621"/>
        <v>0</v>
      </c>
      <c r="M1422" s="95">
        <f t="shared" si="622"/>
        <v>0</v>
      </c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</row>
    <row r="1423" ht="15.0" customHeight="1">
      <c r="A1423" s="160" t="s">
        <v>540</v>
      </c>
      <c r="B1423" s="62" t="s">
        <v>1378</v>
      </c>
      <c r="C1423" s="117" t="s">
        <v>52</v>
      </c>
      <c r="D1423" s="326" t="s">
        <v>1402</v>
      </c>
      <c r="E1423" s="299">
        <v>12.0</v>
      </c>
      <c r="F1423" s="299">
        <v>1.0</v>
      </c>
      <c r="G1423" s="198" t="s">
        <v>26</v>
      </c>
      <c r="H1423" s="126"/>
      <c r="I1423" s="228">
        <f t="shared" si="620"/>
        <v>1</v>
      </c>
      <c r="J1423" s="273"/>
      <c r="K1423" s="230">
        <v>0.0</v>
      </c>
      <c r="L1423" s="94">
        <f t="shared" si="621"/>
        <v>0</v>
      </c>
      <c r="M1423" s="95">
        <f t="shared" si="622"/>
        <v>0</v>
      </c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</row>
    <row r="1424" ht="15.0" customHeight="1">
      <c r="A1424" s="61"/>
      <c r="B1424" s="115" t="s">
        <v>1380</v>
      </c>
      <c r="C1424" s="62" t="s">
        <v>306</v>
      </c>
      <c r="D1424" s="180" t="s">
        <v>1403</v>
      </c>
      <c r="E1424" s="180">
        <v>72.0</v>
      </c>
      <c r="F1424" s="180">
        <v>1.0</v>
      </c>
      <c r="G1424" s="330" t="s">
        <v>26</v>
      </c>
      <c r="H1424" s="93"/>
      <c r="I1424" s="254">
        <v>0.0</v>
      </c>
      <c r="J1424" s="273"/>
      <c r="K1424" s="230">
        <v>0.0</v>
      </c>
      <c r="L1424" s="94">
        <f t="shared" si="621"/>
        <v>0</v>
      </c>
      <c r="M1424" s="95">
        <f t="shared" si="622"/>
        <v>0</v>
      </c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</row>
    <row r="1425" ht="15.0" customHeight="1">
      <c r="A1425" s="61"/>
      <c r="B1425" s="62"/>
      <c r="C1425" s="99"/>
      <c r="D1425" s="330"/>
      <c r="E1425" s="198"/>
      <c r="F1425" s="198"/>
      <c r="G1425" s="198"/>
      <c r="H1425" s="93"/>
      <c r="I1425" s="228"/>
      <c r="J1425" s="62"/>
      <c r="K1425" s="251"/>
      <c r="L1425" s="247"/>
      <c r="M1425" s="252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</row>
    <row r="1426" ht="15.0" customHeight="1">
      <c r="A1426" s="51">
        <v>802850.0</v>
      </c>
      <c r="B1426" s="52" t="s">
        <v>1404</v>
      </c>
      <c r="C1426" s="53" t="s">
        <v>301</v>
      </c>
      <c r="D1426" s="332">
        <v>575480.0</v>
      </c>
      <c r="E1426" s="333">
        <v>12.0</v>
      </c>
      <c r="F1426" s="333">
        <v>1.0</v>
      </c>
      <c r="G1426" s="24" t="s">
        <v>26</v>
      </c>
      <c r="H1426" s="123">
        <v>2.0</v>
      </c>
      <c r="I1426" s="297">
        <f t="shared" ref="I1426:I1428" si="623">$H$1426*$F$1426/F1426</f>
        <v>2</v>
      </c>
      <c r="J1426" s="235"/>
      <c r="K1426" s="236">
        <v>0.0</v>
      </c>
      <c r="L1426" s="91">
        <f t="shared" ref="L1426:L1429" si="624">I1426*K1426</f>
        <v>0</v>
      </c>
      <c r="M1426" s="92">
        <f t="shared" ref="M1426:M1429" si="625">K1426/F1426</f>
        <v>0</v>
      </c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</row>
    <row r="1427" ht="15.0" customHeight="1">
      <c r="A1427" s="160" t="s">
        <v>587</v>
      </c>
      <c r="B1427" s="62" t="s">
        <v>1405</v>
      </c>
      <c r="C1427" s="99" t="s">
        <v>31</v>
      </c>
      <c r="D1427" s="238">
        <v>62182.0</v>
      </c>
      <c r="E1427" s="180">
        <v>12.0</v>
      </c>
      <c r="F1427" s="335">
        <v>1.0</v>
      </c>
      <c r="G1427" s="180" t="s">
        <v>26</v>
      </c>
      <c r="H1427" s="133"/>
      <c r="I1427" s="228">
        <f t="shared" si="623"/>
        <v>2</v>
      </c>
      <c r="J1427" s="273"/>
      <c r="K1427" s="230">
        <v>0.0</v>
      </c>
      <c r="L1427" s="94">
        <f t="shared" si="624"/>
        <v>0</v>
      </c>
      <c r="M1427" s="95">
        <f t="shared" si="625"/>
        <v>0</v>
      </c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</row>
    <row r="1428" ht="15.0" customHeight="1">
      <c r="A1428" s="160" t="s">
        <v>1406</v>
      </c>
      <c r="B1428" s="62" t="s">
        <v>1378</v>
      </c>
      <c r="C1428" s="117" t="s">
        <v>52</v>
      </c>
      <c r="D1428" s="326" t="s">
        <v>1407</v>
      </c>
      <c r="E1428" s="299">
        <v>12.0</v>
      </c>
      <c r="F1428" s="336">
        <v>1.0</v>
      </c>
      <c r="G1428" s="180" t="s">
        <v>26</v>
      </c>
      <c r="H1428" s="108"/>
      <c r="I1428" s="228">
        <f t="shared" si="623"/>
        <v>2</v>
      </c>
      <c r="J1428" s="273"/>
      <c r="K1428" s="230">
        <v>0.0</v>
      </c>
      <c r="L1428" s="94">
        <f t="shared" si="624"/>
        <v>0</v>
      </c>
      <c r="M1428" s="95">
        <f t="shared" si="625"/>
        <v>0</v>
      </c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</row>
    <row r="1429" ht="15.0" customHeight="1">
      <c r="A1429" s="160" t="s">
        <v>1408</v>
      </c>
      <c r="B1429" s="115" t="s">
        <v>1380</v>
      </c>
      <c r="C1429" s="62" t="s">
        <v>306</v>
      </c>
      <c r="D1429" s="180" t="s">
        <v>1409</v>
      </c>
      <c r="E1429" s="180">
        <v>72.0</v>
      </c>
      <c r="F1429" s="180">
        <v>1.0</v>
      </c>
      <c r="G1429" s="330" t="s">
        <v>26</v>
      </c>
      <c r="H1429" s="126"/>
      <c r="I1429" s="254">
        <v>0.0</v>
      </c>
      <c r="J1429" s="273"/>
      <c r="K1429" s="230">
        <v>0.0</v>
      </c>
      <c r="L1429" s="94">
        <f t="shared" si="624"/>
        <v>0</v>
      </c>
      <c r="M1429" s="95">
        <f t="shared" si="625"/>
        <v>0</v>
      </c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</row>
    <row r="1430" ht="15.0" customHeight="1">
      <c r="A1430" s="71"/>
      <c r="B1430" s="183"/>
      <c r="C1430" s="142"/>
      <c r="D1430" s="337"/>
      <c r="E1430" s="33"/>
      <c r="F1430" s="33"/>
      <c r="G1430" s="199"/>
      <c r="H1430" s="78"/>
      <c r="I1430" s="241"/>
      <c r="J1430" s="183"/>
      <c r="K1430" s="242"/>
      <c r="L1430" s="243"/>
      <c r="M1430" s="244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</row>
    <row r="1431" ht="15.0" customHeight="1">
      <c r="A1431" s="145">
        <v>802860.0</v>
      </c>
      <c r="B1431" s="146" t="s">
        <v>1410</v>
      </c>
      <c r="C1431" s="65" t="s">
        <v>1267</v>
      </c>
      <c r="D1431" s="118" t="s">
        <v>1411</v>
      </c>
      <c r="E1431" s="147">
        <v>12.0</v>
      </c>
      <c r="F1431" s="147">
        <v>1.0</v>
      </c>
      <c r="G1431" s="113" t="s">
        <v>26</v>
      </c>
      <c r="H1431" s="87">
        <v>0.0</v>
      </c>
      <c r="I1431" s="280">
        <f t="shared" ref="I1431:I1434" si="626">$H$1431*$F$1431/F1431</f>
        <v>0</v>
      </c>
      <c r="J1431" s="226"/>
      <c r="K1431" s="227">
        <v>0.0</v>
      </c>
      <c r="L1431" s="94">
        <f t="shared" ref="L1431:L1434" si="627">I1431*K1431</f>
        <v>0</v>
      </c>
      <c r="M1431" s="95">
        <f t="shared" ref="M1431:M1434" si="628">K1431/F1431</f>
        <v>0</v>
      </c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</row>
    <row r="1432" ht="15.0" customHeight="1">
      <c r="A1432" s="61"/>
      <c r="B1432" s="62" t="s">
        <v>1412</v>
      </c>
      <c r="C1432" s="99" t="s">
        <v>301</v>
      </c>
      <c r="D1432" s="63">
        <v>572332.0</v>
      </c>
      <c r="E1432" s="64">
        <v>12.0</v>
      </c>
      <c r="F1432" s="188">
        <v>1.0</v>
      </c>
      <c r="G1432" s="62" t="s">
        <v>26</v>
      </c>
      <c r="H1432" s="133"/>
      <c r="I1432" s="228">
        <f t="shared" si="626"/>
        <v>0</v>
      </c>
      <c r="J1432" s="273"/>
      <c r="K1432" s="230">
        <v>0.0</v>
      </c>
      <c r="L1432" s="94">
        <f t="shared" si="627"/>
        <v>0</v>
      </c>
      <c r="M1432" s="95">
        <f t="shared" si="628"/>
        <v>0</v>
      </c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</row>
    <row r="1433" ht="15.0" customHeight="1">
      <c r="A1433" s="61"/>
      <c r="B1433" s="116" t="s">
        <v>1413</v>
      </c>
      <c r="C1433" s="117" t="s">
        <v>31</v>
      </c>
      <c r="D1433" s="125">
        <v>64132.0</v>
      </c>
      <c r="E1433" s="119">
        <v>12.0</v>
      </c>
      <c r="F1433" s="331">
        <v>1.0</v>
      </c>
      <c r="G1433" s="62" t="s">
        <v>26</v>
      </c>
      <c r="H1433" s="108"/>
      <c r="I1433" s="228">
        <f t="shared" si="626"/>
        <v>0</v>
      </c>
      <c r="J1433" s="273"/>
      <c r="K1433" s="230">
        <v>0.0</v>
      </c>
      <c r="L1433" s="94">
        <f t="shared" si="627"/>
        <v>0</v>
      </c>
      <c r="M1433" s="95">
        <f t="shared" si="628"/>
        <v>0</v>
      </c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</row>
    <row r="1434" ht="15.0" customHeight="1">
      <c r="A1434" s="178"/>
      <c r="B1434" s="127"/>
      <c r="C1434" s="62" t="s">
        <v>52</v>
      </c>
      <c r="D1434" s="180" t="s">
        <v>1414</v>
      </c>
      <c r="E1434" s="64">
        <v>72.0</v>
      </c>
      <c r="F1434" s="64">
        <v>1.0</v>
      </c>
      <c r="G1434" s="65" t="s">
        <v>26</v>
      </c>
      <c r="H1434" s="11"/>
      <c r="I1434" s="228">
        <f t="shared" si="626"/>
        <v>0</v>
      </c>
      <c r="J1434" s="273"/>
      <c r="K1434" s="230">
        <v>0.0</v>
      </c>
      <c r="L1434" s="94">
        <f t="shared" si="627"/>
        <v>0</v>
      </c>
      <c r="M1434" s="95">
        <f t="shared" si="628"/>
        <v>0</v>
      </c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</row>
    <row r="1435" ht="15.0" customHeight="1">
      <c r="A1435" s="61"/>
      <c r="B1435" s="62"/>
      <c r="C1435" s="99"/>
      <c r="D1435" s="63"/>
      <c r="E1435" s="64"/>
      <c r="F1435" s="64"/>
      <c r="G1435" s="65"/>
      <c r="H1435" s="93"/>
      <c r="I1435" s="228"/>
      <c r="J1435" s="62"/>
      <c r="K1435" s="251"/>
      <c r="L1435" s="247"/>
      <c r="M1435" s="252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</row>
    <row r="1436" ht="15.0" customHeight="1">
      <c r="A1436" s="51">
        <v>802870.0</v>
      </c>
      <c r="B1436" s="52" t="s">
        <v>1415</v>
      </c>
      <c r="C1436" s="53" t="s">
        <v>1267</v>
      </c>
      <c r="D1436" s="98" t="s">
        <v>1416</v>
      </c>
      <c r="E1436" s="54">
        <v>12.0</v>
      </c>
      <c r="F1436" s="54">
        <v>1.0</v>
      </c>
      <c r="G1436" s="113" t="s">
        <v>26</v>
      </c>
      <c r="H1436" s="55">
        <v>0.0</v>
      </c>
      <c r="I1436" s="297">
        <f t="shared" ref="I1436:I1439" si="629">$H$1436*$F$1436/F1436</f>
        <v>0</v>
      </c>
      <c r="J1436" s="235"/>
      <c r="K1436" s="236">
        <v>0.0</v>
      </c>
      <c r="L1436" s="91">
        <f t="shared" ref="L1436:L1439" si="630">I1436*K1436</f>
        <v>0</v>
      </c>
      <c r="M1436" s="92">
        <f t="shared" ref="M1436:M1439" si="631">K1436/F1436</f>
        <v>0</v>
      </c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</row>
    <row r="1437" ht="15.0" customHeight="1">
      <c r="A1437" s="61"/>
      <c r="B1437" s="62" t="s">
        <v>1412</v>
      </c>
      <c r="C1437" s="99" t="s">
        <v>301</v>
      </c>
      <c r="D1437" s="63">
        <v>572331.0</v>
      </c>
      <c r="E1437" s="64">
        <v>12.0</v>
      </c>
      <c r="F1437" s="188">
        <v>1.0</v>
      </c>
      <c r="G1437" s="62" t="s">
        <v>26</v>
      </c>
      <c r="H1437" s="133"/>
      <c r="I1437" s="228">
        <f t="shared" si="629"/>
        <v>0</v>
      </c>
      <c r="J1437" s="273"/>
      <c r="K1437" s="230">
        <v>0.0</v>
      </c>
      <c r="L1437" s="94">
        <f t="shared" si="630"/>
        <v>0</v>
      </c>
      <c r="M1437" s="95">
        <f t="shared" si="631"/>
        <v>0</v>
      </c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</row>
    <row r="1438" ht="15.0" customHeight="1">
      <c r="A1438" s="61"/>
      <c r="B1438" s="116" t="s">
        <v>1413</v>
      </c>
      <c r="C1438" s="117" t="s">
        <v>31</v>
      </c>
      <c r="D1438" s="125">
        <v>64130.0</v>
      </c>
      <c r="E1438" s="119">
        <v>12.0</v>
      </c>
      <c r="F1438" s="331">
        <v>1.0</v>
      </c>
      <c r="G1438" s="62" t="s">
        <v>26</v>
      </c>
      <c r="H1438" s="108"/>
      <c r="I1438" s="228">
        <f t="shared" si="629"/>
        <v>0</v>
      </c>
      <c r="J1438" s="273"/>
      <c r="K1438" s="230">
        <v>0.0</v>
      </c>
      <c r="L1438" s="94">
        <f t="shared" si="630"/>
        <v>0</v>
      </c>
      <c r="M1438" s="95">
        <f t="shared" si="631"/>
        <v>0</v>
      </c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</row>
    <row r="1439" ht="15.0" customHeight="1">
      <c r="A1439" s="178"/>
      <c r="B1439" s="127"/>
      <c r="C1439" s="62" t="s">
        <v>52</v>
      </c>
      <c r="D1439" s="180" t="s">
        <v>1417</v>
      </c>
      <c r="E1439" s="64">
        <v>72.0</v>
      </c>
      <c r="F1439" s="188">
        <v>1.0</v>
      </c>
      <c r="G1439" s="62" t="s">
        <v>26</v>
      </c>
      <c r="H1439" s="11"/>
      <c r="I1439" s="228">
        <f t="shared" si="629"/>
        <v>0</v>
      </c>
      <c r="J1439" s="273"/>
      <c r="K1439" s="230">
        <v>0.0</v>
      </c>
      <c r="L1439" s="94">
        <f t="shared" si="630"/>
        <v>0</v>
      </c>
      <c r="M1439" s="95">
        <f t="shared" si="631"/>
        <v>0</v>
      </c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</row>
    <row r="1440" ht="15.0" customHeight="1">
      <c r="A1440" s="71"/>
      <c r="B1440" s="72"/>
      <c r="C1440" s="73"/>
      <c r="D1440" s="118"/>
      <c r="E1440" s="75"/>
      <c r="F1440" s="76"/>
      <c r="G1440" s="77"/>
      <c r="H1440" s="78"/>
      <c r="I1440" s="245"/>
      <c r="J1440" s="116"/>
      <c r="K1440" s="246"/>
      <c r="L1440" s="247"/>
      <c r="M1440" s="244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</row>
    <row r="1441" ht="15.0" customHeight="1">
      <c r="A1441" s="51">
        <v>802880.0</v>
      </c>
      <c r="B1441" s="52" t="s">
        <v>1418</v>
      </c>
      <c r="C1441" s="53" t="s">
        <v>269</v>
      </c>
      <c r="D1441" s="98" t="s">
        <v>1419</v>
      </c>
      <c r="E1441" s="54">
        <v>12.0</v>
      </c>
      <c r="F1441" s="54">
        <v>1.0</v>
      </c>
      <c r="G1441" s="53" t="s">
        <v>26</v>
      </c>
      <c r="H1441" s="55">
        <v>0.0</v>
      </c>
      <c r="I1441" s="297">
        <f t="shared" ref="I1441:I1442" si="632">$H$1441*$F$1441/F1441</f>
        <v>0</v>
      </c>
      <c r="J1441" s="235"/>
      <c r="K1441" s="236">
        <v>0.0</v>
      </c>
      <c r="L1441" s="91">
        <f t="shared" ref="L1441:L1442" si="633">I1441*K1441</f>
        <v>0</v>
      </c>
      <c r="M1441" s="92">
        <f t="shared" ref="M1441:M1442" si="634">K1441/F1441</f>
        <v>0</v>
      </c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</row>
    <row r="1442" ht="15.0" customHeight="1">
      <c r="A1442" s="61"/>
      <c r="B1442" s="62" t="s">
        <v>1420</v>
      </c>
      <c r="C1442" s="99" t="s">
        <v>61</v>
      </c>
      <c r="D1442" s="63">
        <v>4460.0</v>
      </c>
      <c r="E1442" s="64">
        <v>12.0</v>
      </c>
      <c r="F1442" s="64">
        <v>1.0</v>
      </c>
      <c r="G1442" s="53" t="s">
        <v>26</v>
      </c>
      <c r="H1442" s="138"/>
      <c r="I1442" s="228">
        <f t="shared" si="632"/>
        <v>0</v>
      </c>
      <c r="J1442" s="273"/>
      <c r="K1442" s="230">
        <v>0.0</v>
      </c>
      <c r="L1442" s="94">
        <f t="shared" si="633"/>
        <v>0</v>
      </c>
      <c r="M1442" s="95">
        <f t="shared" si="634"/>
        <v>0</v>
      </c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</row>
    <row r="1443" ht="15.0" customHeight="1">
      <c r="A1443" s="61"/>
      <c r="B1443" s="62"/>
      <c r="C1443" s="99"/>
      <c r="D1443" s="63"/>
      <c r="E1443" s="64"/>
      <c r="F1443" s="64"/>
      <c r="G1443" s="65"/>
      <c r="H1443" s="93"/>
      <c r="I1443" s="228"/>
      <c r="J1443" s="62"/>
      <c r="K1443" s="251"/>
      <c r="L1443" s="247"/>
      <c r="M1443" s="252"/>
      <c r="N1443" s="11"/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</row>
    <row r="1444" ht="15.0" customHeight="1">
      <c r="A1444" s="71"/>
      <c r="B1444" s="183"/>
      <c r="C1444" s="142"/>
      <c r="D1444" s="184"/>
      <c r="E1444" s="144"/>
      <c r="F1444" s="144"/>
      <c r="G1444" s="73"/>
      <c r="H1444" s="78"/>
      <c r="I1444" s="241"/>
      <c r="J1444" s="183"/>
      <c r="K1444" s="242"/>
      <c r="L1444" s="243"/>
      <c r="M1444" s="244"/>
      <c r="N1444" s="11"/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</row>
    <row r="1445" ht="15.0" customHeight="1">
      <c r="A1445" s="145">
        <v>802890.0</v>
      </c>
      <c r="B1445" s="292" t="s">
        <v>1421</v>
      </c>
      <c r="C1445" s="65" t="s">
        <v>301</v>
      </c>
      <c r="D1445" s="147">
        <v>574362.0</v>
      </c>
      <c r="E1445" s="147">
        <v>48.0</v>
      </c>
      <c r="F1445" s="147">
        <v>1.0</v>
      </c>
      <c r="G1445" s="113" t="s">
        <v>26</v>
      </c>
      <c r="H1445" s="213">
        <v>4.0</v>
      </c>
      <c r="I1445" s="300">
        <v>0.0</v>
      </c>
      <c r="J1445" s="226"/>
      <c r="K1445" s="227">
        <v>0.0</v>
      </c>
      <c r="L1445" s="94">
        <f t="shared" ref="L1445:L1448" si="635">I1445*K1445</f>
        <v>0</v>
      </c>
      <c r="M1445" s="95">
        <f t="shared" ref="M1445:M1448" si="636">K1445/F1445</f>
        <v>0</v>
      </c>
      <c r="N1445" s="11"/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</row>
    <row r="1446" ht="15.0" customHeight="1">
      <c r="A1446" s="160" t="s">
        <v>79</v>
      </c>
      <c r="B1446" s="62" t="s">
        <v>1422</v>
      </c>
      <c r="C1446" s="65" t="s">
        <v>1423</v>
      </c>
      <c r="D1446" s="118" t="s">
        <v>1424</v>
      </c>
      <c r="E1446" s="147">
        <v>12.0</v>
      </c>
      <c r="F1446" s="214">
        <v>1.0</v>
      </c>
      <c r="G1446" s="62" t="s">
        <v>26</v>
      </c>
      <c r="H1446" s="133"/>
      <c r="I1446" s="254">
        <v>0.0</v>
      </c>
      <c r="J1446" s="273"/>
      <c r="K1446" s="230">
        <v>0.0</v>
      </c>
      <c r="L1446" s="94">
        <f t="shared" si="635"/>
        <v>0</v>
      </c>
      <c r="M1446" s="95">
        <f t="shared" si="636"/>
        <v>0</v>
      </c>
      <c r="N1446" s="11"/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</row>
    <row r="1447" ht="15.0" customHeight="1">
      <c r="A1447" s="160" t="s">
        <v>540</v>
      </c>
      <c r="B1447" s="62"/>
      <c r="C1447" s="99" t="s">
        <v>911</v>
      </c>
      <c r="D1447" s="63" t="s">
        <v>1425</v>
      </c>
      <c r="E1447" s="64">
        <v>1.0</v>
      </c>
      <c r="F1447" s="188">
        <v>1.0</v>
      </c>
      <c r="G1447" s="62" t="s">
        <v>26</v>
      </c>
      <c r="H1447" s="108"/>
      <c r="I1447" s="228">
        <f>$H$1445*$F$1445/F1447</f>
        <v>4</v>
      </c>
      <c r="J1447" s="273"/>
      <c r="K1447" s="230">
        <v>0.0</v>
      </c>
      <c r="L1447" s="94">
        <f t="shared" si="635"/>
        <v>0</v>
      </c>
      <c r="M1447" s="95">
        <f t="shared" si="636"/>
        <v>0</v>
      </c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</row>
    <row r="1448" ht="15.0" customHeight="1">
      <c r="A1448" s="61"/>
      <c r="B1448" s="62"/>
      <c r="C1448" s="99" t="s">
        <v>52</v>
      </c>
      <c r="D1448" s="63" t="s">
        <v>1426</v>
      </c>
      <c r="E1448" s="64">
        <v>144.0</v>
      </c>
      <c r="F1448" s="188">
        <v>1.0</v>
      </c>
      <c r="G1448" s="62" t="s">
        <v>26</v>
      </c>
      <c r="H1448" s="108"/>
      <c r="I1448" s="254">
        <v>0.0</v>
      </c>
      <c r="J1448" s="273"/>
      <c r="K1448" s="230">
        <v>0.0</v>
      </c>
      <c r="L1448" s="94">
        <f t="shared" si="635"/>
        <v>0</v>
      </c>
      <c r="M1448" s="95">
        <f t="shared" si="636"/>
        <v>0</v>
      </c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</row>
    <row r="1449" ht="15.0" customHeight="1">
      <c r="A1449" s="61"/>
      <c r="B1449" s="62"/>
      <c r="C1449" s="117"/>
      <c r="D1449" s="125"/>
      <c r="E1449" s="64"/>
      <c r="F1449" s="64"/>
      <c r="G1449" s="65"/>
      <c r="H1449" s="93"/>
      <c r="I1449" s="228"/>
      <c r="J1449" s="62"/>
      <c r="K1449" s="251"/>
      <c r="L1449" s="247"/>
      <c r="M1449" s="252"/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</row>
    <row r="1450" ht="15.0" customHeight="1">
      <c r="A1450" s="51">
        <v>802900.0</v>
      </c>
      <c r="B1450" s="52" t="s">
        <v>1427</v>
      </c>
      <c r="C1450" s="53" t="s">
        <v>1428</v>
      </c>
      <c r="D1450" s="341"/>
      <c r="E1450" s="342"/>
      <c r="F1450" s="342">
        <v>1.0</v>
      </c>
      <c r="G1450" s="343" t="s">
        <v>26</v>
      </c>
      <c r="H1450" s="344">
        <v>0.0</v>
      </c>
      <c r="I1450" s="297">
        <f>$H$1450*$F$1450/F1450</f>
        <v>0</v>
      </c>
      <c r="J1450" s="235"/>
      <c r="K1450" s="236">
        <v>0.0</v>
      </c>
      <c r="L1450" s="91">
        <f>I1450*K1450</f>
        <v>0</v>
      </c>
      <c r="M1450" s="92">
        <f>K1450/F1450</f>
        <v>0</v>
      </c>
      <c r="N1450" s="11"/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</row>
    <row r="1451" ht="15.0" customHeight="1">
      <c r="A1451" s="61"/>
      <c r="B1451" s="62" t="s">
        <v>1429</v>
      </c>
      <c r="C1451" s="99"/>
      <c r="D1451" s="63"/>
      <c r="E1451" s="64"/>
      <c r="F1451" s="345"/>
      <c r="G1451" s="346"/>
      <c r="H1451" s="347"/>
      <c r="I1451" s="228"/>
      <c r="J1451" s="62"/>
      <c r="K1451" s="251"/>
      <c r="L1451" s="247"/>
      <c r="M1451" s="252"/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</row>
    <row r="1452" ht="15.0" customHeight="1">
      <c r="A1452" s="61"/>
      <c r="B1452" s="62"/>
      <c r="C1452" s="99"/>
      <c r="D1452" s="63"/>
      <c r="E1452" s="64"/>
      <c r="F1452" s="345"/>
      <c r="G1452" s="346"/>
      <c r="H1452" s="348"/>
      <c r="I1452" s="228"/>
      <c r="J1452" s="62"/>
      <c r="K1452" s="251"/>
      <c r="L1452" s="247"/>
      <c r="M1452" s="252"/>
      <c r="N1452" s="11"/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</row>
    <row r="1453" ht="15.0" customHeight="1">
      <c r="A1453" s="61"/>
      <c r="B1453" s="62"/>
      <c r="C1453" s="99"/>
      <c r="D1453" s="63"/>
      <c r="E1453" s="64"/>
      <c r="F1453" s="64"/>
      <c r="G1453" s="65"/>
      <c r="H1453" s="93"/>
      <c r="I1453" s="228"/>
      <c r="J1453" s="62"/>
      <c r="K1453" s="251"/>
      <c r="L1453" s="247"/>
      <c r="M1453" s="252"/>
      <c r="N1453" s="11"/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</row>
    <row r="1454" ht="15.0" customHeight="1">
      <c r="A1454" s="51">
        <v>802910.0</v>
      </c>
      <c r="B1454" s="52" t="s">
        <v>1430</v>
      </c>
      <c r="C1454" s="53" t="s">
        <v>1428</v>
      </c>
      <c r="D1454" s="341"/>
      <c r="E1454" s="342"/>
      <c r="F1454" s="342">
        <v>1.0</v>
      </c>
      <c r="G1454" s="343" t="s">
        <v>26</v>
      </c>
      <c r="H1454" s="123">
        <v>1.0</v>
      </c>
      <c r="I1454" s="297">
        <f t="shared" ref="I1454:I1455" si="637">$H$1454*$F$1454/F1454</f>
        <v>1</v>
      </c>
      <c r="J1454" s="235"/>
      <c r="K1454" s="236">
        <v>0.0</v>
      </c>
      <c r="L1454" s="91">
        <f t="shared" ref="L1454:L1455" si="638">I1454*K1454</f>
        <v>0</v>
      </c>
      <c r="M1454" s="92">
        <f t="shared" ref="M1454:M1455" si="639">K1454/F1454</f>
        <v>0</v>
      </c>
      <c r="N1454" s="11"/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</row>
    <row r="1455" ht="15.0" customHeight="1">
      <c r="A1455" s="160" t="s">
        <v>79</v>
      </c>
      <c r="B1455" s="62" t="s">
        <v>1431</v>
      </c>
      <c r="C1455" s="62" t="s">
        <v>61</v>
      </c>
      <c r="D1455" s="63">
        <v>3.66318E7</v>
      </c>
      <c r="E1455" s="64">
        <v>10.0</v>
      </c>
      <c r="F1455" s="64">
        <v>1.0</v>
      </c>
      <c r="G1455" s="103" t="s">
        <v>26</v>
      </c>
      <c r="H1455" s="138"/>
      <c r="I1455" s="228">
        <f t="shared" si="637"/>
        <v>1</v>
      </c>
      <c r="J1455" s="273"/>
      <c r="K1455" s="230">
        <v>0.0</v>
      </c>
      <c r="L1455" s="94">
        <f t="shared" si="638"/>
        <v>0</v>
      </c>
      <c r="M1455" s="95">
        <f t="shared" si="639"/>
        <v>0</v>
      </c>
      <c r="N1455" s="11"/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</row>
    <row r="1456" ht="15.0" customHeight="1">
      <c r="A1456" s="160" t="s">
        <v>540</v>
      </c>
      <c r="B1456" s="116"/>
      <c r="C1456" s="62"/>
      <c r="D1456" s="118"/>
      <c r="E1456" s="104"/>
      <c r="F1456" s="286"/>
      <c r="G1456" s="62"/>
      <c r="H1456" s="108"/>
      <c r="I1456" s="349"/>
      <c r="J1456" s="277"/>
      <c r="K1456" s="285"/>
      <c r="L1456" s="111"/>
      <c r="M1456" s="112"/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</row>
    <row r="1457" ht="15.0" customHeight="1">
      <c r="A1457" s="71"/>
      <c r="B1457" s="183"/>
      <c r="C1457" s="142"/>
      <c r="D1457" s="184"/>
      <c r="E1457" s="144"/>
      <c r="F1457" s="144"/>
      <c r="G1457" s="73"/>
      <c r="H1457" s="78"/>
      <c r="I1457" s="241"/>
      <c r="J1457" s="183"/>
      <c r="K1457" s="242"/>
      <c r="L1457" s="243"/>
      <c r="M1457" s="244"/>
      <c r="N1457" s="11"/>
      <c r="O1457" s="11"/>
      <c r="P1457" s="11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</row>
    <row r="1458" ht="15.0" customHeight="1">
      <c r="A1458" s="145">
        <v>802920.0</v>
      </c>
      <c r="B1458" s="146" t="s">
        <v>1432</v>
      </c>
      <c r="C1458" s="65" t="s">
        <v>1428</v>
      </c>
      <c r="D1458" s="350"/>
      <c r="E1458" s="351"/>
      <c r="F1458" s="351">
        <v>1.0</v>
      </c>
      <c r="G1458" s="346" t="s">
        <v>26</v>
      </c>
      <c r="H1458" s="176">
        <v>1.0</v>
      </c>
      <c r="I1458" s="280">
        <f t="shared" ref="I1458:I1459" si="640">$H$1458*$F$1458/F1458</f>
        <v>1</v>
      </c>
      <c r="J1458" s="226"/>
      <c r="K1458" s="227">
        <v>0.0</v>
      </c>
      <c r="L1458" s="94">
        <f t="shared" ref="L1458:L1459" si="641">I1458*K1458</f>
        <v>0</v>
      </c>
      <c r="M1458" s="95">
        <f t="shared" ref="M1458:M1459" si="642">K1458/F1458</f>
        <v>0</v>
      </c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</row>
    <row r="1459" ht="15.0" customHeight="1">
      <c r="A1459" s="160" t="s">
        <v>79</v>
      </c>
      <c r="B1459" s="62" t="s">
        <v>1433</v>
      </c>
      <c r="C1459" s="65" t="s">
        <v>61</v>
      </c>
      <c r="D1459" s="86">
        <v>40261.0</v>
      </c>
      <c r="E1459" s="147">
        <v>12.0</v>
      </c>
      <c r="F1459" s="147">
        <v>1.0</v>
      </c>
      <c r="G1459" s="65" t="s">
        <v>26</v>
      </c>
      <c r="H1459" s="138"/>
      <c r="I1459" s="228">
        <f t="shared" si="640"/>
        <v>1</v>
      </c>
      <c r="J1459" s="273"/>
      <c r="K1459" s="230">
        <v>0.0</v>
      </c>
      <c r="L1459" s="94">
        <f t="shared" si="641"/>
        <v>0</v>
      </c>
      <c r="M1459" s="95">
        <f t="shared" si="642"/>
        <v>0</v>
      </c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</row>
    <row r="1460" ht="15.0" customHeight="1">
      <c r="A1460" s="160" t="s">
        <v>540</v>
      </c>
      <c r="B1460" s="352"/>
      <c r="C1460" s="62"/>
      <c r="D1460" s="63"/>
      <c r="E1460" s="64"/>
      <c r="F1460" s="64"/>
      <c r="G1460" s="65"/>
      <c r="H1460" s="93"/>
      <c r="I1460" s="228"/>
      <c r="J1460" s="62"/>
      <c r="K1460" s="251"/>
      <c r="L1460" s="247"/>
      <c r="M1460" s="252"/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</row>
    <row r="1461" ht="15.0" customHeight="1">
      <c r="A1461" s="61"/>
      <c r="B1461" s="62"/>
      <c r="C1461" s="99"/>
      <c r="D1461" s="63"/>
      <c r="E1461" s="64"/>
      <c r="F1461" s="64"/>
      <c r="G1461" s="65"/>
      <c r="H1461" s="93"/>
      <c r="I1461" s="228"/>
      <c r="J1461" s="62"/>
      <c r="K1461" s="251"/>
      <c r="L1461" s="247"/>
      <c r="M1461" s="252"/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</row>
    <row r="1462" ht="15.0" customHeight="1">
      <c r="A1462" s="51">
        <v>802930.0</v>
      </c>
      <c r="B1462" s="52" t="s">
        <v>1434</v>
      </c>
      <c r="C1462" s="113" t="s">
        <v>301</v>
      </c>
      <c r="D1462" s="98">
        <v>19097.0</v>
      </c>
      <c r="E1462" s="114">
        <v>12.0</v>
      </c>
      <c r="F1462" s="114">
        <v>1.0</v>
      </c>
      <c r="G1462" s="113" t="s">
        <v>26</v>
      </c>
      <c r="H1462" s="55">
        <v>0.0</v>
      </c>
      <c r="I1462" s="297">
        <f t="shared" ref="I1462:I1463" si="643">$H$1462*$F$1462/F1462</f>
        <v>0</v>
      </c>
      <c r="J1462" s="235"/>
      <c r="K1462" s="236">
        <v>0.0</v>
      </c>
      <c r="L1462" s="91">
        <f t="shared" ref="L1462:L1463" si="644">I1462*K1462</f>
        <v>0</v>
      </c>
      <c r="M1462" s="60">
        <f t="shared" ref="M1462:M1463" si="645">K1462/F1462</f>
        <v>0</v>
      </c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</row>
    <row r="1463" ht="15.0" customHeight="1">
      <c r="A1463" s="61"/>
      <c r="B1463" s="115" t="s">
        <v>1435</v>
      </c>
      <c r="C1463" s="62" t="s">
        <v>167</v>
      </c>
      <c r="D1463" s="64" t="s">
        <v>1436</v>
      </c>
      <c r="E1463" s="64">
        <v>48.0</v>
      </c>
      <c r="F1463" s="64">
        <v>1.0</v>
      </c>
      <c r="G1463" s="62" t="s">
        <v>26</v>
      </c>
      <c r="H1463" s="133"/>
      <c r="I1463" s="228">
        <f t="shared" si="643"/>
        <v>0</v>
      </c>
      <c r="J1463" s="273"/>
      <c r="K1463" s="230">
        <v>0.0</v>
      </c>
      <c r="L1463" s="353">
        <f t="shared" si="644"/>
        <v>0</v>
      </c>
      <c r="M1463" s="260">
        <f t="shared" si="645"/>
        <v>0</v>
      </c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</row>
    <row r="1464" ht="15.0" customHeight="1">
      <c r="A1464" s="61"/>
      <c r="B1464" s="115" t="s">
        <v>1437</v>
      </c>
      <c r="C1464" s="179"/>
      <c r="D1464" s="290"/>
      <c r="E1464" s="62"/>
      <c r="F1464" s="62"/>
      <c r="G1464" s="62"/>
      <c r="H1464" s="108"/>
      <c r="I1464" s="228"/>
      <c r="J1464" s="132"/>
      <c r="K1464" s="251"/>
      <c r="L1464" s="94"/>
      <c r="M1464" s="260"/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</row>
    <row r="1465" ht="15.0" customHeight="1">
      <c r="A1465" s="61"/>
      <c r="B1465" s="354"/>
      <c r="C1465" s="62"/>
      <c r="D1465" s="64"/>
      <c r="E1465" s="154"/>
      <c r="F1465" s="64"/>
      <c r="G1465" s="62"/>
      <c r="H1465" s="166"/>
      <c r="I1465" s="228"/>
      <c r="J1465" s="62"/>
      <c r="K1465" s="251"/>
      <c r="L1465" s="247"/>
      <c r="M1465" s="252"/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</row>
    <row r="1466" ht="15.0" customHeight="1">
      <c r="A1466" s="71"/>
      <c r="B1466" s="72"/>
      <c r="C1466" s="73"/>
      <c r="D1466" s="143"/>
      <c r="E1466" s="75"/>
      <c r="F1466" s="76"/>
      <c r="G1466" s="77"/>
      <c r="H1466" s="78"/>
      <c r="I1466" s="241"/>
      <c r="J1466" s="183"/>
      <c r="K1466" s="242"/>
      <c r="L1466" s="243"/>
      <c r="M1466" s="244"/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</row>
    <row r="1467" ht="15.0" customHeight="1">
      <c r="A1467" s="145">
        <v>802940.0</v>
      </c>
      <c r="B1467" s="146" t="s">
        <v>1438</v>
      </c>
      <c r="C1467" s="301" t="s">
        <v>1439</v>
      </c>
      <c r="D1467" s="147" t="s">
        <v>1440</v>
      </c>
      <c r="E1467" s="355">
        <v>6.0</v>
      </c>
      <c r="F1467" s="147">
        <v>1.0</v>
      </c>
      <c r="G1467" s="113" t="s">
        <v>26</v>
      </c>
      <c r="H1467" s="176">
        <v>0.0</v>
      </c>
      <c r="I1467" s="300">
        <v>0.0</v>
      </c>
      <c r="J1467" s="226"/>
      <c r="K1467" s="227">
        <v>0.0</v>
      </c>
      <c r="L1467" s="94">
        <f t="shared" ref="L1467:L1472" si="646">I1467*K1467</f>
        <v>0</v>
      </c>
      <c r="M1467" s="95">
        <f t="shared" ref="M1467:M1472" si="647">K1467/F1467</f>
        <v>0</v>
      </c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</row>
    <row r="1468" ht="15.0" customHeight="1">
      <c r="A1468" s="160"/>
      <c r="B1468" s="115" t="s">
        <v>1441</v>
      </c>
      <c r="C1468" s="62" t="s">
        <v>1442</v>
      </c>
      <c r="D1468" s="64" t="s">
        <v>1443</v>
      </c>
      <c r="E1468" s="64">
        <v>6.0</v>
      </c>
      <c r="F1468" s="188">
        <v>1.0</v>
      </c>
      <c r="G1468" s="62" t="s">
        <v>26</v>
      </c>
      <c r="H1468" s="133"/>
      <c r="I1468" s="228">
        <f>$H$1467*$F$1467/F1468</f>
        <v>0</v>
      </c>
      <c r="J1468" s="273"/>
      <c r="K1468" s="230">
        <v>0.0</v>
      </c>
      <c r="L1468" s="94">
        <f t="shared" si="646"/>
        <v>0</v>
      </c>
      <c r="M1468" s="95">
        <f t="shared" si="647"/>
        <v>0</v>
      </c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</row>
    <row r="1469" ht="15.0" customHeight="1">
      <c r="A1469" s="160"/>
      <c r="B1469" s="115" t="s">
        <v>1444</v>
      </c>
      <c r="C1469" s="62" t="s">
        <v>1445</v>
      </c>
      <c r="D1469" s="64">
        <v>11036.0</v>
      </c>
      <c r="E1469" s="64">
        <v>36.0</v>
      </c>
      <c r="F1469" s="188">
        <v>1.0</v>
      </c>
      <c r="G1469" s="62" t="s">
        <v>26</v>
      </c>
      <c r="H1469" s="108"/>
      <c r="I1469" s="254">
        <v>0.0</v>
      </c>
      <c r="J1469" s="273"/>
      <c r="K1469" s="230">
        <v>0.0</v>
      </c>
      <c r="L1469" s="94">
        <f t="shared" si="646"/>
        <v>0</v>
      </c>
      <c r="M1469" s="95">
        <f t="shared" si="647"/>
        <v>0</v>
      </c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</row>
    <row r="1470" ht="15.0" customHeight="1">
      <c r="A1470" s="160"/>
      <c r="B1470" s="115"/>
      <c r="C1470" s="62" t="s">
        <v>39</v>
      </c>
      <c r="D1470" s="64" t="s">
        <v>1446</v>
      </c>
      <c r="E1470" s="64">
        <v>1.0</v>
      </c>
      <c r="F1470" s="188">
        <v>1.0</v>
      </c>
      <c r="G1470" s="62" t="s">
        <v>26</v>
      </c>
      <c r="H1470" s="108"/>
      <c r="I1470" s="254">
        <v>0.0</v>
      </c>
      <c r="J1470" s="273"/>
      <c r="K1470" s="230">
        <v>0.0</v>
      </c>
      <c r="L1470" s="94">
        <f t="shared" si="646"/>
        <v>0</v>
      </c>
      <c r="M1470" s="95">
        <f t="shared" si="647"/>
        <v>0</v>
      </c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</row>
    <row r="1471" ht="15.0" customHeight="1">
      <c r="A1471" s="61"/>
      <c r="B1471" s="62"/>
      <c r="C1471" s="99" t="s">
        <v>1295</v>
      </c>
      <c r="D1471" s="86" t="s">
        <v>1447</v>
      </c>
      <c r="E1471" s="147">
        <v>6.0</v>
      </c>
      <c r="F1471" s="214">
        <v>1.0</v>
      </c>
      <c r="G1471" s="62" t="s">
        <v>26</v>
      </c>
      <c r="H1471" s="108"/>
      <c r="I1471" s="228">
        <f>$H$1467*$F$1467/F1471</f>
        <v>0</v>
      </c>
      <c r="J1471" s="273"/>
      <c r="K1471" s="230">
        <v>0.0</v>
      </c>
      <c r="L1471" s="94">
        <f t="shared" si="646"/>
        <v>0</v>
      </c>
      <c r="M1471" s="95">
        <f t="shared" si="647"/>
        <v>0</v>
      </c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</row>
    <row r="1472" ht="15.0" customHeight="1">
      <c r="A1472" s="61"/>
      <c r="B1472" s="62"/>
      <c r="C1472" s="99" t="s">
        <v>52</v>
      </c>
      <c r="D1472" s="63" t="s">
        <v>1448</v>
      </c>
      <c r="E1472" s="64">
        <v>144.0</v>
      </c>
      <c r="F1472" s="188">
        <v>1.0</v>
      </c>
      <c r="G1472" s="62" t="s">
        <v>26</v>
      </c>
      <c r="H1472" s="11"/>
      <c r="I1472" s="254">
        <v>0.0</v>
      </c>
      <c r="J1472" s="273"/>
      <c r="K1472" s="230">
        <v>0.0</v>
      </c>
      <c r="L1472" s="94">
        <f t="shared" si="646"/>
        <v>0</v>
      </c>
      <c r="M1472" s="95">
        <f t="shared" si="647"/>
        <v>0</v>
      </c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</row>
    <row r="1473" ht="15.0" customHeight="1">
      <c r="A1473" s="101"/>
      <c r="B1473" s="103"/>
      <c r="C1473" s="183"/>
      <c r="D1473" s="144"/>
      <c r="E1473" s="144"/>
      <c r="F1473" s="144"/>
      <c r="G1473" s="183"/>
      <c r="H1473" s="11"/>
      <c r="I1473" s="312"/>
      <c r="J1473" s="223"/>
      <c r="K1473" s="223"/>
      <c r="L1473" s="223"/>
      <c r="M1473" s="244"/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</row>
    <row r="1474" ht="15.0" customHeight="1">
      <c r="A1474" s="51">
        <v>802950.0</v>
      </c>
      <c r="B1474" s="52" t="s">
        <v>1449</v>
      </c>
      <c r="C1474" s="113" t="s">
        <v>39</v>
      </c>
      <c r="D1474" s="98" t="s">
        <v>1450</v>
      </c>
      <c r="E1474" s="114">
        <v>1.0</v>
      </c>
      <c r="F1474" s="114">
        <v>1.0</v>
      </c>
      <c r="G1474" s="113" t="s">
        <v>26</v>
      </c>
      <c r="H1474" s="123">
        <v>0.0</v>
      </c>
      <c r="I1474" s="297">
        <f t="shared" ref="I1474:I1475" si="648">$H$1474*$F$1474/F1474</f>
        <v>0</v>
      </c>
      <c r="J1474" s="235"/>
      <c r="K1474" s="236">
        <v>0.0</v>
      </c>
      <c r="L1474" s="59">
        <f t="shared" ref="L1474:L1475" si="649">I1474*K1474</f>
        <v>0</v>
      </c>
      <c r="M1474" s="60">
        <f t="shared" ref="M1474:M1475" si="650">K1474/F1474</f>
        <v>0</v>
      </c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</row>
    <row r="1475" ht="15.0" customHeight="1">
      <c r="A1475" s="160"/>
      <c r="B1475" s="115" t="s">
        <v>1441</v>
      </c>
      <c r="C1475" s="68" t="s">
        <v>1295</v>
      </c>
      <c r="D1475" s="64" t="s">
        <v>1447</v>
      </c>
      <c r="E1475" s="64">
        <v>1.0</v>
      </c>
      <c r="F1475" s="64">
        <v>1.0</v>
      </c>
      <c r="G1475" s="62" t="s">
        <v>26</v>
      </c>
      <c r="H1475" s="133"/>
      <c r="I1475" s="228">
        <f t="shared" si="648"/>
        <v>0</v>
      </c>
      <c r="J1475" s="229"/>
      <c r="K1475" s="230">
        <v>0.0</v>
      </c>
      <c r="L1475" s="69">
        <f t="shared" si="649"/>
        <v>0</v>
      </c>
      <c r="M1475" s="70">
        <f t="shared" si="650"/>
        <v>0</v>
      </c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</row>
    <row r="1476" ht="15.0" customHeight="1">
      <c r="A1476" s="160"/>
      <c r="B1476" s="115" t="s">
        <v>1451</v>
      </c>
      <c r="C1476" s="62"/>
      <c r="D1476" s="64"/>
      <c r="E1476" s="64"/>
      <c r="F1476" s="64"/>
      <c r="G1476" s="62"/>
      <c r="H1476" s="166"/>
      <c r="I1476" s="256"/>
      <c r="J1476" s="65"/>
      <c r="K1476" s="257"/>
      <c r="L1476" s="258"/>
      <c r="M1476" s="259"/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</row>
    <row r="1477" ht="15.0" customHeight="1">
      <c r="A1477" s="61"/>
      <c r="B1477" s="115" t="s">
        <v>1452</v>
      </c>
      <c r="C1477" s="62"/>
      <c r="D1477" s="64"/>
      <c r="E1477" s="64"/>
      <c r="F1477" s="64"/>
      <c r="G1477" s="62"/>
      <c r="H1477" s="166"/>
      <c r="I1477" s="228"/>
      <c r="J1477" s="62"/>
      <c r="K1477" s="251"/>
      <c r="L1477" s="247"/>
      <c r="M1477" s="252"/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</row>
    <row r="1478" ht="15.0" customHeight="1">
      <c r="A1478" s="61"/>
      <c r="B1478" s="115"/>
      <c r="C1478" s="62"/>
      <c r="D1478" s="64"/>
      <c r="E1478" s="64"/>
      <c r="F1478" s="64"/>
      <c r="G1478" s="62"/>
      <c r="H1478" s="166"/>
      <c r="I1478" s="228"/>
      <c r="J1478" s="62"/>
      <c r="K1478" s="251"/>
      <c r="L1478" s="247"/>
      <c r="M1478" s="252"/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</row>
    <row r="1479" ht="15.0" customHeight="1">
      <c r="A1479" s="71"/>
      <c r="B1479" s="72"/>
      <c r="C1479" s="73"/>
      <c r="D1479" s="118"/>
      <c r="E1479" s="75"/>
      <c r="F1479" s="76"/>
      <c r="G1479" s="77"/>
      <c r="H1479" s="78"/>
      <c r="I1479" s="245"/>
      <c r="J1479" s="116"/>
      <c r="K1479" s="246"/>
      <c r="L1479" s="247"/>
      <c r="M1479" s="244"/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</row>
    <row r="1480" ht="15.0" customHeight="1">
      <c r="A1480" s="51">
        <v>802960.0</v>
      </c>
      <c r="B1480" s="52" t="s">
        <v>1453</v>
      </c>
      <c r="C1480" s="53" t="s">
        <v>1439</v>
      </c>
      <c r="D1480" s="54" t="s">
        <v>1454</v>
      </c>
      <c r="E1480" s="54">
        <v>6.0</v>
      </c>
      <c r="F1480" s="54">
        <v>1.0</v>
      </c>
      <c r="G1480" s="113" t="s">
        <v>26</v>
      </c>
      <c r="H1480" s="123">
        <v>8.0</v>
      </c>
      <c r="I1480" s="297">
        <f t="shared" ref="I1480:I1481" si="651">$H$1480*$F$1480/F1480</f>
        <v>8</v>
      </c>
      <c r="J1480" s="235"/>
      <c r="K1480" s="236">
        <v>0.0</v>
      </c>
      <c r="L1480" s="91">
        <f t="shared" ref="L1480:L1483" si="652">I1480*K1480</f>
        <v>0</v>
      </c>
      <c r="M1480" s="92">
        <f t="shared" ref="M1480:M1483" si="653">K1480/F1480</f>
        <v>0</v>
      </c>
      <c r="N1480" s="11"/>
      <c r="O1480" s="11"/>
      <c r="P1480" s="11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</row>
    <row r="1481" ht="15.0" customHeight="1">
      <c r="A1481" s="160" t="s">
        <v>79</v>
      </c>
      <c r="B1481" s="115" t="s">
        <v>1455</v>
      </c>
      <c r="C1481" s="62" t="s">
        <v>1442</v>
      </c>
      <c r="D1481" s="64" t="s">
        <v>1456</v>
      </c>
      <c r="E1481" s="64">
        <v>6.0</v>
      </c>
      <c r="F1481" s="188">
        <v>1.0</v>
      </c>
      <c r="G1481" s="62" t="s">
        <v>26</v>
      </c>
      <c r="H1481" s="133"/>
      <c r="I1481" s="228">
        <f t="shared" si="651"/>
        <v>8</v>
      </c>
      <c r="J1481" s="273"/>
      <c r="K1481" s="230">
        <v>0.0</v>
      </c>
      <c r="L1481" s="94">
        <f t="shared" si="652"/>
        <v>0</v>
      </c>
      <c r="M1481" s="95">
        <f t="shared" si="653"/>
        <v>0</v>
      </c>
      <c r="N1481" s="11"/>
      <c r="O1481" s="11"/>
      <c r="P1481" s="11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</row>
    <row r="1482" ht="15.0" customHeight="1">
      <c r="A1482" s="160" t="s">
        <v>1019</v>
      </c>
      <c r="B1482" s="115" t="s">
        <v>1457</v>
      </c>
      <c r="C1482" s="62" t="s">
        <v>1445</v>
      </c>
      <c r="D1482" s="64">
        <v>12214.0</v>
      </c>
      <c r="E1482" s="64">
        <v>17.0</v>
      </c>
      <c r="F1482" s="188">
        <v>1.0</v>
      </c>
      <c r="G1482" s="62" t="s">
        <v>26</v>
      </c>
      <c r="H1482" s="108"/>
      <c r="I1482" s="254">
        <v>0.0</v>
      </c>
      <c r="J1482" s="273"/>
      <c r="K1482" s="230">
        <v>0.0</v>
      </c>
      <c r="L1482" s="94">
        <f t="shared" si="652"/>
        <v>0</v>
      </c>
      <c r="M1482" s="95">
        <f t="shared" si="653"/>
        <v>0</v>
      </c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</row>
    <row r="1483" ht="15.0" customHeight="1">
      <c r="A1483" s="160" t="s">
        <v>1458</v>
      </c>
      <c r="B1483" s="62"/>
      <c r="C1483" s="99" t="s">
        <v>1295</v>
      </c>
      <c r="D1483" s="86" t="s">
        <v>1459</v>
      </c>
      <c r="E1483" s="147">
        <v>6.0</v>
      </c>
      <c r="F1483" s="214">
        <v>1.0</v>
      </c>
      <c r="G1483" s="62" t="s">
        <v>26</v>
      </c>
      <c r="H1483" s="108"/>
      <c r="I1483" s="228">
        <f>$H$1480*$F$1480/F1483</f>
        <v>8</v>
      </c>
      <c r="J1483" s="273"/>
      <c r="K1483" s="230">
        <v>0.0</v>
      </c>
      <c r="L1483" s="94">
        <f t="shared" si="652"/>
        <v>0</v>
      </c>
      <c r="M1483" s="95">
        <f t="shared" si="653"/>
        <v>0</v>
      </c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</row>
    <row r="1484" ht="15.0" customHeight="1">
      <c r="A1484" s="61"/>
      <c r="B1484" s="62"/>
      <c r="C1484" s="117"/>
      <c r="D1484" s="125"/>
      <c r="E1484" s="119"/>
      <c r="F1484" s="119"/>
      <c r="G1484" s="65"/>
      <c r="H1484" s="93"/>
      <c r="I1484" s="228"/>
      <c r="J1484" s="62"/>
      <c r="K1484" s="251"/>
      <c r="L1484" s="247"/>
      <c r="M1484" s="252"/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</row>
    <row r="1485" ht="15.0" customHeight="1">
      <c r="A1485" s="51">
        <v>802970.0</v>
      </c>
      <c r="B1485" s="173" t="s">
        <v>1460</v>
      </c>
      <c r="C1485" s="53" t="s">
        <v>1439</v>
      </c>
      <c r="D1485" s="54" t="s">
        <v>1461</v>
      </c>
      <c r="E1485" s="54">
        <v>6.0</v>
      </c>
      <c r="F1485" s="54">
        <v>1.0</v>
      </c>
      <c r="G1485" s="113" t="s">
        <v>26</v>
      </c>
      <c r="H1485" s="123">
        <v>1.0</v>
      </c>
      <c r="I1485" s="297">
        <f t="shared" ref="I1485:I1487" si="654">$H$1485*$F$1485/F1485</f>
        <v>1</v>
      </c>
      <c r="J1485" s="235"/>
      <c r="K1485" s="236">
        <v>0.0</v>
      </c>
      <c r="L1485" s="91">
        <f t="shared" ref="L1485:L1488" si="655">I1485*K1485</f>
        <v>0</v>
      </c>
      <c r="M1485" s="92">
        <f t="shared" ref="M1485:M1488" si="656">K1485/F1485</f>
        <v>0</v>
      </c>
      <c r="N1485" s="11"/>
      <c r="O1485" s="11"/>
      <c r="P1485" s="11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</row>
    <row r="1486" ht="15.0" customHeight="1">
      <c r="A1486" s="160" t="s">
        <v>79</v>
      </c>
      <c r="B1486" s="115" t="s">
        <v>1462</v>
      </c>
      <c r="C1486" s="62" t="s">
        <v>1442</v>
      </c>
      <c r="D1486" s="64" t="s">
        <v>1463</v>
      </c>
      <c r="E1486" s="64">
        <v>6.0</v>
      </c>
      <c r="F1486" s="64">
        <v>1.0</v>
      </c>
      <c r="G1486" s="62" t="s">
        <v>26</v>
      </c>
      <c r="H1486" s="133"/>
      <c r="I1486" s="228">
        <f t="shared" si="654"/>
        <v>1</v>
      </c>
      <c r="J1486" s="273"/>
      <c r="K1486" s="230">
        <v>0.0</v>
      </c>
      <c r="L1486" s="94">
        <f t="shared" si="655"/>
        <v>0</v>
      </c>
      <c r="M1486" s="95">
        <f t="shared" si="656"/>
        <v>0</v>
      </c>
      <c r="N1486" s="11"/>
      <c r="O1486" s="11"/>
      <c r="P1486" s="11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</row>
    <row r="1487" ht="15.0" customHeight="1">
      <c r="A1487" s="160" t="s">
        <v>1019</v>
      </c>
      <c r="B1487" s="115"/>
      <c r="C1487" s="62" t="s">
        <v>1295</v>
      </c>
      <c r="D1487" s="64" t="s">
        <v>1464</v>
      </c>
      <c r="E1487" s="64">
        <v>6.0</v>
      </c>
      <c r="F1487" s="64">
        <v>1.0</v>
      </c>
      <c r="G1487" s="62" t="s">
        <v>26</v>
      </c>
      <c r="H1487" s="108"/>
      <c r="I1487" s="228">
        <f t="shared" si="654"/>
        <v>1</v>
      </c>
      <c r="J1487" s="273"/>
      <c r="K1487" s="230">
        <v>0.0</v>
      </c>
      <c r="L1487" s="94">
        <f t="shared" si="655"/>
        <v>0</v>
      </c>
      <c r="M1487" s="95">
        <f t="shared" si="656"/>
        <v>0</v>
      </c>
      <c r="N1487" s="11"/>
      <c r="O1487" s="11"/>
      <c r="P1487" s="11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</row>
    <row r="1488" ht="15.0" customHeight="1">
      <c r="A1488" s="160" t="s">
        <v>204</v>
      </c>
      <c r="B1488" s="115"/>
      <c r="C1488" s="62" t="s">
        <v>52</v>
      </c>
      <c r="D1488" s="64" t="s">
        <v>1465</v>
      </c>
      <c r="E1488" s="64">
        <v>96.0</v>
      </c>
      <c r="F1488" s="64">
        <v>1.0</v>
      </c>
      <c r="G1488" s="103" t="s">
        <v>26</v>
      </c>
      <c r="H1488" s="126"/>
      <c r="I1488" s="254">
        <v>0.0</v>
      </c>
      <c r="J1488" s="273"/>
      <c r="K1488" s="230">
        <v>0.0</v>
      </c>
      <c r="L1488" s="94">
        <f t="shared" si="655"/>
        <v>0</v>
      </c>
      <c r="M1488" s="95">
        <f t="shared" si="656"/>
        <v>0</v>
      </c>
      <c r="N1488" s="11"/>
      <c r="O1488" s="11"/>
      <c r="P1488" s="11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</row>
    <row r="1489" ht="15.0" customHeight="1">
      <c r="A1489" s="61"/>
      <c r="B1489" s="115"/>
      <c r="C1489" s="62"/>
      <c r="D1489" s="64"/>
      <c r="E1489" s="154"/>
      <c r="F1489" s="64"/>
      <c r="G1489" s="132"/>
      <c r="H1489" s="93"/>
      <c r="I1489" s="228"/>
      <c r="J1489" s="62"/>
      <c r="K1489" s="251"/>
      <c r="L1489" s="247"/>
      <c r="M1489" s="252"/>
      <c r="N1489" s="11"/>
      <c r="O1489" s="11"/>
      <c r="P1489" s="11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</row>
    <row r="1490" ht="15.0" customHeight="1">
      <c r="A1490" s="71"/>
      <c r="B1490" s="72"/>
      <c r="C1490" s="73"/>
      <c r="D1490" s="143"/>
      <c r="E1490" s="75"/>
      <c r="F1490" s="76"/>
      <c r="G1490" s="77"/>
      <c r="H1490" s="78"/>
      <c r="I1490" s="241"/>
      <c r="J1490" s="183"/>
      <c r="K1490" s="242"/>
      <c r="L1490" s="243"/>
      <c r="M1490" s="244"/>
      <c r="N1490" s="11"/>
      <c r="O1490" s="11"/>
      <c r="P1490" s="11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</row>
    <row r="1491" ht="15.0" customHeight="1">
      <c r="A1491" s="145">
        <v>802980.0</v>
      </c>
      <c r="B1491" s="146" t="s">
        <v>1466</v>
      </c>
      <c r="C1491" s="301" t="s">
        <v>1439</v>
      </c>
      <c r="D1491" s="147" t="s">
        <v>1467</v>
      </c>
      <c r="E1491" s="104">
        <v>72.0</v>
      </c>
      <c r="F1491" s="104">
        <v>1.0</v>
      </c>
      <c r="G1491" s="113" t="s">
        <v>26</v>
      </c>
      <c r="H1491" s="176">
        <v>1.0</v>
      </c>
      <c r="I1491" s="300">
        <v>0.0</v>
      </c>
      <c r="J1491" s="226"/>
      <c r="K1491" s="227">
        <v>0.0</v>
      </c>
      <c r="L1491" s="94">
        <f t="shared" ref="L1491:L1494" si="657">I1491*K1491</f>
        <v>0</v>
      </c>
      <c r="M1491" s="95">
        <f t="shared" ref="M1491:M1494" si="658">K1491/F1491</f>
        <v>0</v>
      </c>
      <c r="N1491" s="11"/>
      <c r="O1491" s="11"/>
      <c r="P1491" s="11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</row>
    <row r="1492" ht="15.0" customHeight="1">
      <c r="A1492" s="160" t="s">
        <v>79</v>
      </c>
      <c r="B1492" s="115" t="s">
        <v>1468</v>
      </c>
      <c r="C1492" s="62" t="s">
        <v>1442</v>
      </c>
      <c r="D1492" s="64" t="s">
        <v>1469</v>
      </c>
      <c r="E1492" s="64">
        <v>6.0</v>
      </c>
      <c r="F1492" s="64">
        <v>1.0</v>
      </c>
      <c r="G1492" s="62" t="s">
        <v>26</v>
      </c>
      <c r="H1492" s="133"/>
      <c r="I1492" s="228">
        <f>$H$1491*$F$1491/F1492</f>
        <v>1</v>
      </c>
      <c r="J1492" s="273"/>
      <c r="K1492" s="230">
        <v>0.0</v>
      </c>
      <c r="L1492" s="94">
        <f t="shared" si="657"/>
        <v>0</v>
      </c>
      <c r="M1492" s="95">
        <f t="shared" si="658"/>
        <v>0</v>
      </c>
      <c r="N1492" s="11"/>
      <c r="O1492" s="11"/>
      <c r="P1492" s="11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</row>
    <row r="1493" ht="15.0" customHeight="1">
      <c r="A1493" s="160" t="s">
        <v>1470</v>
      </c>
      <c r="B1493" s="115" t="s">
        <v>1471</v>
      </c>
      <c r="C1493" s="62" t="s">
        <v>1445</v>
      </c>
      <c r="D1493" s="64">
        <v>12217.0</v>
      </c>
      <c r="E1493" s="64">
        <v>24.0</v>
      </c>
      <c r="F1493" s="64">
        <v>1.0</v>
      </c>
      <c r="G1493" s="62" t="s">
        <v>26</v>
      </c>
      <c r="H1493" s="108"/>
      <c r="I1493" s="254">
        <v>0.0</v>
      </c>
      <c r="J1493" s="273"/>
      <c r="K1493" s="230">
        <v>0.0</v>
      </c>
      <c r="L1493" s="94">
        <f t="shared" si="657"/>
        <v>0</v>
      </c>
      <c r="M1493" s="95">
        <f t="shared" si="658"/>
        <v>0</v>
      </c>
      <c r="N1493" s="11"/>
      <c r="O1493" s="11"/>
      <c r="P1493" s="11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</row>
    <row r="1494" ht="15.0" customHeight="1">
      <c r="A1494" s="160" t="s">
        <v>1472</v>
      </c>
      <c r="B1494" s="115"/>
      <c r="C1494" s="62" t="s">
        <v>1473</v>
      </c>
      <c r="D1494" s="64" t="s">
        <v>1474</v>
      </c>
      <c r="E1494" s="64">
        <v>1.0</v>
      </c>
      <c r="F1494" s="64">
        <v>1.0</v>
      </c>
      <c r="G1494" s="62" t="s">
        <v>26</v>
      </c>
      <c r="H1494" s="108"/>
      <c r="I1494" s="254">
        <v>6.0</v>
      </c>
      <c r="J1494" s="273"/>
      <c r="K1494" s="230">
        <v>0.0</v>
      </c>
      <c r="L1494" s="94">
        <f t="shared" si="657"/>
        <v>0</v>
      </c>
      <c r="M1494" s="95">
        <f t="shared" si="658"/>
        <v>0</v>
      </c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</row>
    <row r="1495" ht="15.0" customHeight="1">
      <c r="A1495" s="71"/>
      <c r="B1495" s="183"/>
      <c r="C1495" s="142"/>
      <c r="D1495" s="143"/>
      <c r="E1495" s="74"/>
      <c r="F1495" s="74"/>
      <c r="G1495" s="73"/>
      <c r="H1495" s="78"/>
      <c r="I1495" s="241"/>
      <c r="J1495" s="183"/>
      <c r="K1495" s="242"/>
      <c r="L1495" s="243"/>
      <c r="M1495" s="244"/>
      <c r="N1495" s="11"/>
      <c r="O1495" s="11"/>
      <c r="P1495" s="11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</row>
    <row r="1496" ht="15.0" customHeight="1">
      <c r="A1496" s="145">
        <v>802990.0</v>
      </c>
      <c r="B1496" s="292" t="s">
        <v>1475</v>
      </c>
      <c r="C1496" s="65" t="s">
        <v>1439</v>
      </c>
      <c r="D1496" s="147" t="s">
        <v>1476</v>
      </c>
      <c r="E1496" s="147">
        <v>6.0</v>
      </c>
      <c r="F1496" s="147">
        <v>1.0</v>
      </c>
      <c r="G1496" s="113" t="s">
        <v>26</v>
      </c>
      <c r="H1496" s="176">
        <v>1.0</v>
      </c>
      <c r="I1496" s="300">
        <v>1.0</v>
      </c>
      <c r="J1496" s="226"/>
      <c r="K1496" s="227">
        <v>0.0</v>
      </c>
      <c r="L1496" s="94">
        <f t="shared" ref="L1496:L1501" si="659">I1496*K1496</f>
        <v>0</v>
      </c>
      <c r="M1496" s="95">
        <f t="shared" ref="M1496:M1501" si="660">K1496/F1496</f>
        <v>0</v>
      </c>
      <c r="N1496" s="11"/>
      <c r="O1496" s="11"/>
      <c r="P1496" s="11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</row>
    <row r="1497" ht="15.0" customHeight="1">
      <c r="A1497" s="160" t="s">
        <v>79</v>
      </c>
      <c r="B1497" s="115" t="s">
        <v>1477</v>
      </c>
      <c r="C1497" s="62" t="s">
        <v>1442</v>
      </c>
      <c r="D1497" s="64" t="s">
        <v>1478</v>
      </c>
      <c r="E1497" s="64">
        <v>6.0</v>
      </c>
      <c r="F1497" s="64">
        <v>1.0</v>
      </c>
      <c r="G1497" s="62" t="s">
        <v>26</v>
      </c>
      <c r="H1497" s="133"/>
      <c r="I1497" s="254">
        <v>1.0</v>
      </c>
      <c r="J1497" s="273"/>
      <c r="K1497" s="230">
        <v>0.0</v>
      </c>
      <c r="L1497" s="94">
        <f t="shared" si="659"/>
        <v>0</v>
      </c>
      <c r="M1497" s="95">
        <f t="shared" si="660"/>
        <v>0</v>
      </c>
      <c r="N1497" s="11"/>
      <c r="O1497" s="11"/>
      <c r="P1497" s="11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</row>
    <row r="1498" ht="15.0" customHeight="1">
      <c r="A1498" s="160" t="s">
        <v>1479</v>
      </c>
      <c r="B1498" s="115"/>
      <c r="C1498" s="62" t="s">
        <v>1445</v>
      </c>
      <c r="D1498" s="64">
        <v>29005.0</v>
      </c>
      <c r="E1498" s="64">
        <v>50.0</v>
      </c>
      <c r="F1498" s="64">
        <v>1.0</v>
      </c>
      <c r="G1498" s="62" t="s">
        <v>26</v>
      </c>
      <c r="H1498" s="108"/>
      <c r="I1498" s="254">
        <v>0.0</v>
      </c>
      <c r="J1498" s="273"/>
      <c r="K1498" s="230">
        <v>0.0</v>
      </c>
      <c r="L1498" s="94">
        <f t="shared" si="659"/>
        <v>0</v>
      </c>
      <c r="M1498" s="95">
        <f t="shared" si="660"/>
        <v>0</v>
      </c>
      <c r="N1498" s="11"/>
      <c r="O1498" s="11"/>
      <c r="P1498" s="11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</row>
    <row r="1499" ht="15.0" customHeight="1">
      <c r="A1499" s="61"/>
      <c r="B1499" s="115"/>
      <c r="C1499" s="62" t="s">
        <v>1473</v>
      </c>
      <c r="D1499" s="64" t="s">
        <v>1480</v>
      </c>
      <c r="E1499" s="64">
        <v>1.0</v>
      </c>
      <c r="F1499" s="64">
        <v>1.0</v>
      </c>
      <c r="G1499" s="62" t="s">
        <v>26</v>
      </c>
      <c r="H1499" s="108"/>
      <c r="I1499" s="254">
        <v>1.0</v>
      </c>
      <c r="J1499" s="273"/>
      <c r="K1499" s="230">
        <v>0.0</v>
      </c>
      <c r="L1499" s="94">
        <f t="shared" si="659"/>
        <v>0</v>
      </c>
      <c r="M1499" s="95">
        <f t="shared" si="660"/>
        <v>0</v>
      </c>
      <c r="N1499" s="11"/>
      <c r="O1499" s="11"/>
      <c r="P1499" s="11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</row>
    <row r="1500" ht="15.0" customHeight="1">
      <c r="A1500" s="61"/>
      <c r="B1500" s="115"/>
      <c r="C1500" s="62" t="s">
        <v>1295</v>
      </c>
      <c r="D1500" s="64">
        <v>5932.0</v>
      </c>
      <c r="E1500" s="64">
        <v>6.0</v>
      </c>
      <c r="F1500" s="64">
        <v>1.0</v>
      </c>
      <c r="G1500" s="62" t="s">
        <v>26</v>
      </c>
      <c r="H1500" s="108"/>
      <c r="I1500" s="254">
        <v>1.0</v>
      </c>
      <c r="J1500" s="273"/>
      <c r="K1500" s="230">
        <v>0.0</v>
      </c>
      <c r="L1500" s="94">
        <f t="shared" si="659"/>
        <v>0</v>
      </c>
      <c r="M1500" s="95">
        <f t="shared" si="660"/>
        <v>0</v>
      </c>
      <c r="N1500" s="11"/>
      <c r="O1500" s="11"/>
      <c r="P1500" s="11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</row>
    <row r="1501" ht="15.0" customHeight="1">
      <c r="A1501" s="61"/>
      <c r="B1501" s="115"/>
      <c r="C1501" s="62" t="s">
        <v>52</v>
      </c>
      <c r="D1501" s="64" t="s">
        <v>1481</v>
      </c>
      <c r="E1501" s="64">
        <v>144.0</v>
      </c>
      <c r="F1501" s="64">
        <v>1.0</v>
      </c>
      <c r="G1501" s="62" t="s">
        <v>26</v>
      </c>
      <c r="H1501" s="108"/>
      <c r="I1501" s="254">
        <v>0.0</v>
      </c>
      <c r="J1501" s="273"/>
      <c r="K1501" s="230">
        <v>0.0</v>
      </c>
      <c r="L1501" s="94">
        <f t="shared" si="659"/>
        <v>0</v>
      </c>
      <c r="M1501" s="95">
        <f t="shared" si="660"/>
        <v>0</v>
      </c>
      <c r="N1501" s="11"/>
      <c r="O1501" s="11"/>
      <c r="P1501" s="11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</row>
    <row r="1502" ht="15.0" customHeight="1">
      <c r="A1502" s="71"/>
      <c r="B1502" s="291"/>
      <c r="C1502" s="116"/>
      <c r="D1502" s="119"/>
      <c r="E1502" s="356"/>
      <c r="F1502" s="357"/>
      <c r="G1502" s="204"/>
      <c r="H1502" s="78"/>
      <c r="I1502" s="245"/>
      <c r="J1502" s="116"/>
      <c r="K1502" s="246"/>
      <c r="L1502" s="247"/>
      <c r="M1502" s="244"/>
      <c r="N1502" s="11"/>
      <c r="O1502" s="11"/>
      <c r="P1502" s="11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</row>
    <row r="1503" ht="15.0" customHeight="1">
      <c r="A1503" s="51">
        <v>803000.0</v>
      </c>
      <c r="B1503" s="173" t="s">
        <v>1482</v>
      </c>
      <c r="C1503" s="53" t="s">
        <v>1439</v>
      </c>
      <c r="D1503" s="54" t="s">
        <v>1483</v>
      </c>
      <c r="E1503" s="54">
        <v>12.0</v>
      </c>
      <c r="F1503" s="54">
        <v>1.0</v>
      </c>
      <c r="G1503" s="113" t="s">
        <v>26</v>
      </c>
      <c r="H1503" s="123">
        <v>1.0</v>
      </c>
      <c r="I1503" s="311">
        <v>1.0</v>
      </c>
      <c r="J1503" s="235"/>
      <c r="K1503" s="236">
        <v>0.0</v>
      </c>
      <c r="L1503" s="91">
        <f t="shared" ref="L1503:L1508" si="661">I1503*K1503</f>
        <v>0</v>
      </c>
      <c r="M1503" s="92">
        <f t="shared" ref="M1503:M1508" si="662">K1503/F1503</f>
        <v>0</v>
      </c>
      <c r="N1503" s="11"/>
      <c r="O1503" s="11"/>
      <c r="P1503" s="11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</row>
    <row r="1504" ht="15.0" customHeight="1">
      <c r="A1504" s="160" t="s">
        <v>79</v>
      </c>
      <c r="B1504" s="115" t="s">
        <v>1484</v>
      </c>
      <c r="C1504" s="62" t="s">
        <v>1442</v>
      </c>
      <c r="D1504" s="64" t="s">
        <v>1485</v>
      </c>
      <c r="E1504" s="64">
        <v>50.0</v>
      </c>
      <c r="F1504" s="64">
        <v>1.0</v>
      </c>
      <c r="G1504" s="62" t="s">
        <v>26</v>
      </c>
      <c r="H1504" s="133"/>
      <c r="I1504" s="254">
        <v>0.0</v>
      </c>
      <c r="J1504" s="273"/>
      <c r="K1504" s="230">
        <v>0.0</v>
      </c>
      <c r="L1504" s="94">
        <f t="shared" si="661"/>
        <v>0</v>
      </c>
      <c r="M1504" s="95">
        <f t="shared" si="662"/>
        <v>0</v>
      </c>
      <c r="N1504" s="11"/>
      <c r="O1504" s="11"/>
      <c r="P1504" s="11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</row>
    <row r="1505" ht="15.0" customHeight="1">
      <c r="A1505" s="160" t="s">
        <v>1486</v>
      </c>
      <c r="B1505" s="115"/>
      <c r="C1505" s="62" t="s">
        <v>1445</v>
      </c>
      <c r="D1505" s="64">
        <v>29004.0</v>
      </c>
      <c r="E1505" s="64">
        <v>50.0</v>
      </c>
      <c r="F1505" s="64">
        <v>1.0</v>
      </c>
      <c r="G1505" s="62" t="s">
        <v>26</v>
      </c>
      <c r="H1505" s="108"/>
      <c r="I1505" s="254">
        <v>0.0</v>
      </c>
      <c r="J1505" s="273"/>
      <c r="K1505" s="230">
        <v>0.0</v>
      </c>
      <c r="L1505" s="94">
        <f t="shared" si="661"/>
        <v>0</v>
      </c>
      <c r="M1505" s="95">
        <f t="shared" si="662"/>
        <v>0</v>
      </c>
      <c r="N1505" s="11"/>
      <c r="O1505" s="11"/>
      <c r="P1505" s="11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</row>
    <row r="1506" ht="15.0" customHeight="1">
      <c r="A1506" s="61"/>
      <c r="B1506" s="354"/>
      <c r="C1506" s="62" t="s">
        <v>39</v>
      </c>
      <c r="D1506" s="64" t="s">
        <v>1487</v>
      </c>
      <c r="E1506" s="64">
        <v>1.0</v>
      </c>
      <c r="F1506" s="64">
        <v>1.0</v>
      </c>
      <c r="G1506" s="62" t="s">
        <v>26</v>
      </c>
      <c r="H1506" s="108"/>
      <c r="I1506" s="254">
        <v>12.0</v>
      </c>
      <c r="J1506" s="273"/>
      <c r="K1506" s="230">
        <v>0.0</v>
      </c>
      <c r="L1506" s="94">
        <f t="shared" si="661"/>
        <v>0</v>
      </c>
      <c r="M1506" s="95">
        <f t="shared" si="662"/>
        <v>0</v>
      </c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</row>
    <row r="1507" ht="15.0" customHeight="1">
      <c r="A1507" s="61"/>
      <c r="B1507" s="115"/>
      <c r="C1507" s="62" t="s">
        <v>1295</v>
      </c>
      <c r="D1507" s="64" t="s">
        <v>1488</v>
      </c>
      <c r="E1507" s="64">
        <v>6.0</v>
      </c>
      <c r="F1507" s="64">
        <v>1.0</v>
      </c>
      <c r="G1507" s="62" t="s">
        <v>26</v>
      </c>
      <c r="H1507" s="108"/>
      <c r="I1507" s="254">
        <v>2.0</v>
      </c>
      <c r="J1507" s="273"/>
      <c r="K1507" s="230">
        <v>0.0</v>
      </c>
      <c r="L1507" s="94">
        <f t="shared" si="661"/>
        <v>0</v>
      </c>
      <c r="M1507" s="95">
        <f t="shared" si="662"/>
        <v>0</v>
      </c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</row>
    <row r="1508" ht="15.0" customHeight="1">
      <c r="A1508" s="61"/>
      <c r="B1508" s="115"/>
      <c r="C1508" s="62" t="s">
        <v>52</v>
      </c>
      <c r="D1508" s="64" t="s">
        <v>1489</v>
      </c>
      <c r="E1508" s="64">
        <v>72.0</v>
      </c>
      <c r="F1508" s="64">
        <v>1.0</v>
      </c>
      <c r="G1508" s="62" t="s">
        <v>26</v>
      </c>
      <c r="H1508" s="108"/>
      <c r="I1508" s="254">
        <v>0.0</v>
      </c>
      <c r="J1508" s="273"/>
      <c r="K1508" s="230">
        <v>0.0</v>
      </c>
      <c r="L1508" s="94">
        <f t="shared" si="661"/>
        <v>0</v>
      </c>
      <c r="M1508" s="95">
        <f t="shared" si="662"/>
        <v>0</v>
      </c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</row>
    <row r="1509" ht="15.0" customHeight="1">
      <c r="A1509" s="71"/>
      <c r="B1509" s="291"/>
      <c r="C1509" s="116"/>
      <c r="D1509" s="119"/>
      <c r="E1509" s="356"/>
      <c r="F1509" s="357"/>
      <c r="G1509" s="204"/>
      <c r="H1509" s="78"/>
      <c r="I1509" s="245"/>
      <c r="J1509" s="116"/>
      <c r="K1509" s="246"/>
      <c r="L1509" s="247"/>
      <c r="M1509" s="244"/>
      <c r="N1509" s="11"/>
      <c r="O1509" s="11"/>
      <c r="P1509" s="11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</row>
    <row r="1510" ht="15.0" customHeight="1">
      <c r="A1510" s="51">
        <v>803010.0</v>
      </c>
      <c r="B1510" s="173" t="s">
        <v>1490</v>
      </c>
      <c r="C1510" s="53" t="s">
        <v>1295</v>
      </c>
      <c r="D1510" s="54">
        <v>5154.0</v>
      </c>
      <c r="E1510" s="54">
        <v>6.0</v>
      </c>
      <c r="F1510" s="54">
        <v>1.0</v>
      </c>
      <c r="G1510" s="113" t="s">
        <v>26</v>
      </c>
      <c r="H1510" s="123">
        <v>1.0</v>
      </c>
      <c r="I1510" s="297">
        <f>$H$1510*$F$1510/F1510</f>
        <v>1</v>
      </c>
      <c r="J1510" s="235"/>
      <c r="K1510" s="236">
        <v>0.0</v>
      </c>
      <c r="L1510" s="91">
        <f t="shared" ref="L1510:L1511" si="663">I1510*K1510</f>
        <v>0</v>
      </c>
      <c r="M1510" s="92">
        <f t="shared" ref="M1510:M1511" si="664">K1510/F1510</f>
        <v>0</v>
      </c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</row>
    <row r="1511" ht="15.0" customHeight="1">
      <c r="A1511" s="160" t="s">
        <v>587</v>
      </c>
      <c r="B1511" s="115" t="s">
        <v>1491</v>
      </c>
      <c r="C1511" s="62" t="s">
        <v>52</v>
      </c>
      <c r="D1511" s="64" t="s">
        <v>1492</v>
      </c>
      <c r="E1511" s="64">
        <v>144.0</v>
      </c>
      <c r="F1511" s="64">
        <v>1.0</v>
      </c>
      <c r="G1511" s="62" t="s">
        <v>26</v>
      </c>
      <c r="H1511" s="133"/>
      <c r="I1511" s="254">
        <v>0.0</v>
      </c>
      <c r="J1511" s="273"/>
      <c r="K1511" s="230">
        <v>0.0</v>
      </c>
      <c r="L1511" s="94">
        <f t="shared" si="663"/>
        <v>0</v>
      </c>
      <c r="M1511" s="95">
        <f t="shared" si="664"/>
        <v>0</v>
      </c>
      <c r="N1511" s="11"/>
      <c r="O1511" s="11"/>
      <c r="P1511" s="11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</row>
    <row r="1512" ht="15.0" customHeight="1">
      <c r="A1512" s="160" t="s">
        <v>1406</v>
      </c>
      <c r="B1512" s="115" t="s">
        <v>1493</v>
      </c>
      <c r="C1512" s="127"/>
      <c r="D1512" s="127"/>
      <c r="E1512" s="62"/>
      <c r="F1512" s="62"/>
      <c r="G1512" s="99"/>
      <c r="H1512" s="93"/>
      <c r="I1512" s="256"/>
      <c r="J1512" s="62"/>
      <c r="K1512" s="251"/>
      <c r="L1512" s="247"/>
      <c r="M1512" s="252"/>
      <c r="N1512" s="11"/>
      <c r="O1512" s="11"/>
      <c r="P1512" s="11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</row>
    <row r="1513" ht="15.0" customHeight="1">
      <c r="A1513" s="160" t="s">
        <v>1494</v>
      </c>
      <c r="B1513" s="354"/>
      <c r="C1513" s="62"/>
      <c r="D1513" s="64"/>
      <c r="E1513" s="64"/>
      <c r="F1513" s="64"/>
      <c r="G1513" s="99"/>
      <c r="H1513" s="93"/>
      <c r="I1513" s="228"/>
      <c r="J1513" s="62"/>
      <c r="K1513" s="251"/>
      <c r="L1513" s="247"/>
      <c r="M1513" s="252"/>
      <c r="N1513" s="11"/>
      <c r="O1513" s="11"/>
      <c r="P1513" s="11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</row>
    <row r="1514" ht="15.0" customHeight="1">
      <c r="A1514" s="61"/>
      <c r="B1514" s="115"/>
      <c r="C1514" s="116"/>
      <c r="D1514" s="119"/>
      <c r="E1514" s="268"/>
      <c r="F1514" s="119"/>
      <c r="G1514" s="132"/>
      <c r="H1514" s="93"/>
      <c r="I1514" s="228"/>
      <c r="J1514" s="62"/>
      <c r="K1514" s="251"/>
      <c r="L1514" s="247"/>
      <c r="M1514" s="252"/>
      <c r="N1514" s="11"/>
      <c r="O1514" s="11"/>
      <c r="P1514" s="11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</row>
    <row r="1515" ht="15.0" customHeight="1">
      <c r="A1515" s="51">
        <v>803020.0</v>
      </c>
      <c r="B1515" s="173" t="s">
        <v>1495</v>
      </c>
      <c r="C1515" s="53" t="s">
        <v>1496</v>
      </c>
      <c r="D1515" s="54" t="s">
        <v>1497</v>
      </c>
      <c r="E1515" s="54">
        <v>3.0</v>
      </c>
      <c r="F1515" s="54">
        <v>1.0</v>
      </c>
      <c r="G1515" s="113" t="s">
        <v>26</v>
      </c>
      <c r="H1515" s="55">
        <v>0.0</v>
      </c>
      <c r="I1515" s="297">
        <f t="shared" ref="I1515:I1516" si="665">$H$1515*$F$1515/F1515</f>
        <v>0</v>
      </c>
      <c r="J1515" s="235"/>
      <c r="K1515" s="236">
        <v>0.0</v>
      </c>
      <c r="L1515" s="91">
        <f t="shared" ref="L1515:L1516" si="666">I1515*K1515</f>
        <v>0</v>
      </c>
      <c r="M1515" s="92">
        <f t="shared" ref="M1515:M1516" si="667">K1515/F1515</f>
        <v>0</v>
      </c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</row>
    <row r="1516" ht="15.0" customHeight="1">
      <c r="A1516" s="61"/>
      <c r="B1516" s="115" t="s">
        <v>1498</v>
      </c>
      <c r="C1516" s="62" t="s">
        <v>31</v>
      </c>
      <c r="D1516" s="64">
        <v>8240018.0</v>
      </c>
      <c r="E1516" s="64">
        <v>1.0</v>
      </c>
      <c r="F1516" s="64">
        <v>1.0</v>
      </c>
      <c r="G1516" s="62" t="s">
        <v>26</v>
      </c>
      <c r="H1516" s="133"/>
      <c r="I1516" s="228">
        <f t="shared" si="665"/>
        <v>0</v>
      </c>
      <c r="J1516" s="273"/>
      <c r="K1516" s="230">
        <v>0.0</v>
      </c>
      <c r="L1516" s="94">
        <f t="shared" si="666"/>
        <v>0</v>
      </c>
      <c r="M1516" s="95">
        <f t="shared" si="667"/>
        <v>0</v>
      </c>
      <c r="N1516" s="11"/>
      <c r="O1516" s="11"/>
      <c r="P1516" s="11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</row>
    <row r="1517" ht="15.0" customHeight="1">
      <c r="A1517" s="61"/>
      <c r="B1517" s="115" t="s">
        <v>1499</v>
      </c>
      <c r="C1517" s="127"/>
      <c r="D1517" s="127"/>
      <c r="E1517" s="64"/>
      <c r="F1517" s="64"/>
      <c r="G1517" s="99"/>
      <c r="H1517" s="93"/>
      <c r="I1517" s="256"/>
      <c r="J1517" s="62"/>
      <c r="K1517" s="251"/>
      <c r="L1517" s="247"/>
      <c r="M1517" s="252"/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</row>
    <row r="1518" ht="15.0" customHeight="1">
      <c r="A1518" s="71"/>
      <c r="B1518" s="358"/>
      <c r="C1518" s="183"/>
      <c r="D1518" s="144"/>
      <c r="E1518" s="144"/>
      <c r="F1518" s="144"/>
      <c r="G1518" s="142"/>
      <c r="H1518" s="78"/>
      <c r="I1518" s="241"/>
      <c r="J1518" s="183"/>
      <c r="K1518" s="242"/>
      <c r="L1518" s="243"/>
      <c r="M1518" s="244"/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</row>
    <row r="1519" ht="15.0" customHeight="1">
      <c r="A1519" s="145">
        <v>803030.0</v>
      </c>
      <c r="B1519" s="292" t="s">
        <v>1500</v>
      </c>
      <c r="C1519" s="65" t="s">
        <v>1439</v>
      </c>
      <c r="D1519" s="147" t="s">
        <v>1501</v>
      </c>
      <c r="E1519" s="147">
        <v>6.0</v>
      </c>
      <c r="F1519" s="147">
        <v>1.0</v>
      </c>
      <c r="G1519" s="113" t="s">
        <v>26</v>
      </c>
      <c r="H1519" s="302">
        <v>0.0</v>
      </c>
      <c r="I1519" s="280">
        <f t="shared" ref="I1519:I1522" si="668">$H$1519*$F$1519/F1519</f>
        <v>0</v>
      </c>
      <c r="J1519" s="226"/>
      <c r="K1519" s="227">
        <v>0.0</v>
      </c>
      <c r="L1519" s="94">
        <f t="shared" ref="L1519:L1522" si="669">I1519*K1519</f>
        <v>0</v>
      </c>
      <c r="M1519" s="95">
        <f t="shared" ref="M1519:M1522" si="670">K1519/F1519</f>
        <v>0</v>
      </c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</row>
    <row r="1520" ht="15.0" customHeight="1">
      <c r="A1520" s="61"/>
      <c r="B1520" s="115" t="s">
        <v>1502</v>
      </c>
      <c r="C1520" s="62" t="s">
        <v>1442</v>
      </c>
      <c r="D1520" s="64" t="s">
        <v>1503</v>
      </c>
      <c r="E1520" s="64">
        <v>6.0</v>
      </c>
      <c r="F1520" s="64">
        <v>1.0</v>
      </c>
      <c r="G1520" s="62" t="s">
        <v>26</v>
      </c>
      <c r="H1520" s="133"/>
      <c r="I1520" s="228">
        <f t="shared" si="668"/>
        <v>0</v>
      </c>
      <c r="J1520" s="273"/>
      <c r="K1520" s="230">
        <v>0.0</v>
      </c>
      <c r="L1520" s="94">
        <f t="shared" si="669"/>
        <v>0</v>
      </c>
      <c r="M1520" s="95">
        <f t="shared" si="670"/>
        <v>0</v>
      </c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</row>
    <row r="1521" ht="15.0" customHeight="1">
      <c r="A1521" s="61"/>
      <c r="B1521" s="115"/>
      <c r="C1521" s="62" t="s">
        <v>1473</v>
      </c>
      <c r="D1521" s="64" t="s">
        <v>1504</v>
      </c>
      <c r="E1521" s="64">
        <v>6.0</v>
      </c>
      <c r="F1521" s="64">
        <v>1.0</v>
      </c>
      <c r="G1521" s="62" t="s">
        <v>26</v>
      </c>
      <c r="H1521" s="108"/>
      <c r="I1521" s="228">
        <f t="shared" si="668"/>
        <v>0</v>
      </c>
      <c r="J1521" s="273"/>
      <c r="K1521" s="230">
        <v>0.0</v>
      </c>
      <c r="L1521" s="94">
        <f t="shared" si="669"/>
        <v>0</v>
      </c>
      <c r="M1521" s="95">
        <f t="shared" si="670"/>
        <v>0</v>
      </c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</row>
    <row r="1522" ht="15.0" customHeight="1">
      <c r="A1522" s="61"/>
      <c r="B1522" s="115"/>
      <c r="C1522" s="62" t="s">
        <v>1295</v>
      </c>
      <c r="D1522" s="64">
        <v>5896.0</v>
      </c>
      <c r="E1522" s="64">
        <v>6.0</v>
      </c>
      <c r="F1522" s="64">
        <v>1.0</v>
      </c>
      <c r="G1522" s="62" t="s">
        <v>26</v>
      </c>
      <c r="H1522" s="108"/>
      <c r="I1522" s="228">
        <f t="shared" si="668"/>
        <v>0</v>
      </c>
      <c r="J1522" s="273"/>
      <c r="K1522" s="230">
        <v>0.0</v>
      </c>
      <c r="L1522" s="94">
        <f t="shared" si="669"/>
        <v>0</v>
      </c>
      <c r="M1522" s="95">
        <f t="shared" si="670"/>
        <v>0</v>
      </c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</row>
    <row r="1523" ht="15.0" customHeight="1">
      <c r="A1523" s="71"/>
      <c r="B1523" s="358"/>
      <c r="C1523" s="183"/>
      <c r="D1523" s="144"/>
      <c r="E1523" s="144"/>
      <c r="F1523" s="144"/>
      <c r="G1523" s="142"/>
      <c r="H1523" s="78"/>
      <c r="I1523" s="241"/>
      <c r="J1523" s="183"/>
      <c r="K1523" s="242"/>
      <c r="L1523" s="243"/>
      <c r="M1523" s="244"/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</row>
    <row r="1524" ht="15.0" customHeight="1">
      <c r="A1524" s="145">
        <v>803040.0</v>
      </c>
      <c r="B1524" s="292" t="s">
        <v>1505</v>
      </c>
      <c r="C1524" s="65" t="s">
        <v>1439</v>
      </c>
      <c r="D1524" s="147" t="s">
        <v>1506</v>
      </c>
      <c r="E1524" s="147">
        <v>12.0</v>
      </c>
      <c r="F1524" s="147">
        <v>1.0</v>
      </c>
      <c r="G1524" s="113" t="s">
        <v>26</v>
      </c>
      <c r="H1524" s="87">
        <v>0.0</v>
      </c>
      <c r="I1524" s="280">
        <f t="shared" ref="I1524:I1526" si="671">$H$1524*$F$1524/F1524</f>
        <v>0</v>
      </c>
      <c r="J1524" s="226"/>
      <c r="K1524" s="227">
        <v>0.0</v>
      </c>
      <c r="L1524" s="94">
        <f t="shared" ref="L1524:L1526" si="672">I1524*K1524</f>
        <v>0</v>
      </c>
      <c r="M1524" s="95">
        <f t="shared" ref="M1524:M1526" si="673">K1524/F1524</f>
        <v>0</v>
      </c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</row>
    <row r="1525" ht="15.0" customHeight="1">
      <c r="A1525" s="61"/>
      <c r="B1525" s="115" t="s">
        <v>1507</v>
      </c>
      <c r="C1525" s="62" t="s">
        <v>1442</v>
      </c>
      <c r="D1525" s="64" t="s">
        <v>1508</v>
      </c>
      <c r="E1525" s="64">
        <v>6.0</v>
      </c>
      <c r="F1525" s="64">
        <v>1.0</v>
      </c>
      <c r="G1525" s="62" t="s">
        <v>26</v>
      </c>
      <c r="H1525" s="133"/>
      <c r="I1525" s="228">
        <f t="shared" si="671"/>
        <v>0</v>
      </c>
      <c r="J1525" s="273"/>
      <c r="K1525" s="230">
        <v>0.0</v>
      </c>
      <c r="L1525" s="94">
        <f t="shared" si="672"/>
        <v>0</v>
      </c>
      <c r="M1525" s="95">
        <f t="shared" si="673"/>
        <v>0</v>
      </c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</row>
    <row r="1526" ht="15.0" customHeight="1">
      <c r="A1526" s="61"/>
      <c r="B1526" s="115"/>
      <c r="C1526" s="62" t="s">
        <v>1295</v>
      </c>
      <c r="D1526" s="64">
        <v>5830.0</v>
      </c>
      <c r="E1526" s="64">
        <v>6.0</v>
      </c>
      <c r="F1526" s="64">
        <v>1.0</v>
      </c>
      <c r="G1526" s="62" t="s">
        <v>26</v>
      </c>
      <c r="H1526" s="108"/>
      <c r="I1526" s="228">
        <f t="shared" si="671"/>
        <v>0</v>
      </c>
      <c r="J1526" s="273"/>
      <c r="K1526" s="230">
        <v>0.0</v>
      </c>
      <c r="L1526" s="94">
        <f t="shared" si="672"/>
        <v>0</v>
      </c>
      <c r="M1526" s="95">
        <f t="shared" si="673"/>
        <v>0</v>
      </c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</row>
    <row r="1527" ht="15.0" customHeight="1">
      <c r="A1527" s="61"/>
      <c r="B1527" s="62"/>
      <c r="C1527" s="99"/>
      <c r="D1527" s="63"/>
      <c r="E1527" s="64"/>
      <c r="F1527" s="64"/>
      <c r="G1527" s="103"/>
      <c r="H1527" s="93"/>
      <c r="I1527" s="228"/>
      <c r="J1527" s="62"/>
      <c r="K1527" s="251"/>
      <c r="L1527" s="247"/>
      <c r="M1527" s="252"/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</row>
    <row r="1528" ht="15.0" customHeight="1">
      <c r="A1528" s="51">
        <v>803050.0</v>
      </c>
      <c r="B1528" s="52" t="s">
        <v>1509</v>
      </c>
      <c r="C1528" s="53" t="s">
        <v>1428</v>
      </c>
      <c r="D1528" s="341"/>
      <c r="E1528" s="342"/>
      <c r="F1528" s="342">
        <v>1.0</v>
      </c>
      <c r="G1528" s="113" t="s">
        <v>26</v>
      </c>
      <c r="H1528" s="55">
        <v>0.0</v>
      </c>
      <c r="I1528" s="297">
        <f t="shared" ref="I1528:I1531" si="674">$H$1528*$F$1528/F1528</f>
        <v>0</v>
      </c>
      <c r="J1528" s="235"/>
      <c r="K1528" s="236">
        <v>0.0</v>
      </c>
      <c r="L1528" s="91">
        <f t="shared" ref="L1528:L1531" si="675">I1528*K1528</f>
        <v>0</v>
      </c>
      <c r="M1528" s="92">
        <f t="shared" ref="M1528:M1531" si="676">K1528/F1528</f>
        <v>0</v>
      </c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</row>
    <row r="1529" ht="15.0" customHeight="1">
      <c r="A1529" s="61"/>
      <c r="B1529" s="62" t="s">
        <v>1510</v>
      </c>
      <c r="C1529" s="103" t="s">
        <v>281</v>
      </c>
      <c r="D1529" s="118" t="s">
        <v>1511</v>
      </c>
      <c r="E1529" s="104">
        <v>12.0</v>
      </c>
      <c r="F1529" s="286">
        <v>1.0</v>
      </c>
      <c r="G1529" s="62" t="s">
        <v>26</v>
      </c>
      <c r="H1529" s="133"/>
      <c r="I1529" s="228">
        <f t="shared" si="674"/>
        <v>0</v>
      </c>
      <c r="J1529" s="273"/>
      <c r="K1529" s="230">
        <v>0.0</v>
      </c>
      <c r="L1529" s="94">
        <f t="shared" si="675"/>
        <v>0</v>
      </c>
      <c r="M1529" s="95">
        <f t="shared" si="676"/>
        <v>0</v>
      </c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</row>
    <row r="1530" ht="15.0" customHeight="1">
      <c r="A1530" s="61"/>
      <c r="B1530" s="62"/>
      <c r="C1530" s="62" t="s">
        <v>136</v>
      </c>
      <c r="D1530" s="64" t="s">
        <v>1512</v>
      </c>
      <c r="E1530" s="64">
        <v>24.0</v>
      </c>
      <c r="F1530" s="188">
        <v>1.0</v>
      </c>
      <c r="G1530" s="62" t="s">
        <v>26</v>
      </c>
      <c r="H1530" s="108"/>
      <c r="I1530" s="228">
        <f t="shared" si="674"/>
        <v>0</v>
      </c>
      <c r="J1530" s="273"/>
      <c r="K1530" s="230">
        <v>0.0</v>
      </c>
      <c r="L1530" s="94">
        <f t="shared" si="675"/>
        <v>0</v>
      </c>
      <c r="M1530" s="95">
        <f t="shared" si="676"/>
        <v>0</v>
      </c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</row>
    <row r="1531" ht="15.0" customHeight="1">
      <c r="A1531" s="61"/>
      <c r="B1531" s="62"/>
      <c r="C1531" s="62" t="s">
        <v>52</v>
      </c>
      <c r="D1531" s="64" t="s">
        <v>1513</v>
      </c>
      <c r="E1531" s="64">
        <v>48.0</v>
      </c>
      <c r="F1531" s="188">
        <v>1.0</v>
      </c>
      <c r="G1531" s="62" t="s">
        <v>26</v>
      </c>
      <c r="H1531" s="166"/>
      <c r="I1531" s="228">
        <f t="shared" si="674"/>
        <v>0</v>
      </c>
      <c r="J1531" s="273"/>
      <c r="K1531" s="230">
        <v>0.0</v>
      </c>
      <c r="L1531" s="94">
        <f t="shared" si="675"/>
        <v>0</v>
      </c>
      <c r="M1531" s="95">
        <f t="shared" si="676"/>
        <v>0</v>
      </c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</row>
    <row r="1532" ht="15.0" customHeight="1">
      <c r="A1532" s="61"/>
      <c r="B1532" s="62"/>
      <c r="C1532" s="99"/>
      <c r="D1532" s="63"/>
      <c r="E1532" s="64"/>
      <c r="F1532" s="64"/>
      <c r="G1532" s="65"/>
      <c r="H1532" s="93"/>
      <c r="I1532" s="228"/>
      <c r="J1532" s="62"/>
      <c r="K1532" s="251"/>
      <c r="L1532" s="247"/>
      <c r="M1532" s="252"/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</row>
    <row r="1533" ht="15.0" customHeight="1">
      <c r="A1533" s="51">
        <v>803060.0</v>
      </c>
      <c r="B1533" s="52" t="s">
        <v>1514</v>
      </c>
      <c r="C1533" s="53" t="s">
        <v>1428</v>
      </c>
      <c r="D1533" s="341"/>
      <c r="E1533" s="342"/>
      <c r="F1533" s="342">
        <v>1.0</v>
      </c>
      <c r="G1533" s="113" t="s">
        <v>26</v>
      </c>
      <c r="H1533" s="123">
        <v>1.0</v>
      </c>
      <c r="I1533" s="297">
        <f t="shared" ref="I1533:I1535" si="677">$H$1533*$F$1533/F1533</f>
        <v>1</v>
      </c>
      <c r="J1533" s="235"/>
      <c r="K1533" s="236">
        <v>0.0</v>
      </c>
      <c r="L1533" s="91">
        <f t="shared" ref="L1533:L1535" si="678">I1533*K1533</f>
        <v>0</v>
      </c>
      <c r="M1533" s="92">
        <f t="shared" ref="M1533:M1535" si="679">K1533/F1533</f>
        <v>0</v>
      </c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</row>
    <row r="1534" ht="15.0" customHeight="1">
      <c r="A1534" s="160" t="s">
        <v>79</v>
      </c>
      <c r="B1534" s="62" t="s">
        <v>1515</v>
      </c>
      <c r="C1534" s="65" t="s">
        <v>281</v>
      </c>
      <c r="D1534" s="118" t="s">
        <v>1516</v>
      </c>
      <c r="E1534" s="147">
        <v>12.0</v>
      </c>
      <c r="F1534" s="214">
        <v>1.0</v>
      </c>
      <c r="G1534" s="62" t="s">
        <v>26</v>
      </c>
      <c r="H1534" s="133"/>
      <c r="I1534" s="228">
        <f t="shared" si="677"/>
        <v>1</v>
      </c>
      <c r="J1534" s="273"/>
      <c r="K1534" s="230">
        <v>0.0</v>
      </c>
      <c r="L1534" s="94">
        <f t="shared" si="678"/>
        <v>0</v>
      </c>
      <c r="M1534" s="95">
        <f t="shared" si="679"/>
        <v>0</v>
      </c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</row>
    <row r="1535" ht="15.0" customHeight="1">
      <c r="A1535" s="160" t="s">
        <v>1406</v>
      </c>
      <c r="B1535" s="116"/>
      <c r="C1535" s="62" t="s">
        <v>52</v>
      </c>
      <c r="D1535" s="64" t="s">
        <v>1517</v>
      </c>
      <c r="E1535" s="64">
        <v>24.0</v>
      </c>
      <c r="F1535" s="188">
        <v>1.0</v>
      </c>
      <c r="G1535" s="62" t="s">
        <v>26</v>
      </c>
      <c r="H1535" s="108"/>
      <c r="I1535" s="245">
        <f t="shared" si="677"/>
        <v>1</v>
      </c>
      <c r="J1535" s="277"/>
      <c r="K1535" s="285">
        <v>0.0</v>
      </c>
      <c r="L1535" s="111">
        <f t="shared" si="678"/>
        <v>0</v>
      </c>
      <c r="M1535" s="112">
        <f t="shared" si="679"/>
        <v>0</v>
      </c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</row>
    <row r="1536" ht="15.0" customHeight="1">
      <c r="A1536" s="61"/>
      <c r="B1536" s="62"/>
      <c r="C1536" s="62"/>
      <c r="D1536" s="63"/>
      <c r="E1536" s="154"/>
      <c r="F1536" s="64"/>
      <c r="G1536" s="65"/>
      <c r="H1536" s="93"/>
      <c r="I1536" s="228"/>
      <c r="J1536" s="62"/>
      <c r="K1536" s="251"/>
      <c r="L1536" s="247"/>
      <c r="M1536" s="252"/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</row>
    <row r="1537" ht="15.0" customHeight="1">
      <c r="A1537" s="71"/>
      <c r="B1537" s="72"/>
      <c r="C1537" s="73"/>
      <c r="D1537" s="118"/>
      <c r="E1537" s="75"/>
      <c r="F1537" s="76"/>
      <c r="G1537" s="77"/>
      <c r="H1537" s="78"/>
      <c r="I1537" s="245"/>
      <c r="J1537" s="116"/>
      <c r="K1537" s="246"/>
      <c r="L1537" s="247"/>
      <c r="M1537" s="244"/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</row>
    <row r="1538" ht="15.0" customHeight="1">
      <c r="A1538" s="51">
        <v>803070.0</v>
      </c>
      <c r="B1538" s="52" t="s">
        <v>1518</v>
      </c>
      <c r="C1538" s="53" t="s">
        <v>301</v>
      </c>
      <c r="D1538" s="98">
        <v>71894.0</v>
      </c>
      <c r="E1538" s="54">
        <v>36.0</v>
      </c>
      <c r="F1538" s="54">
        <v>1.0</v>
      </c>
      <c r="G1538" s="113" t="s">
        <v>26</v>
      </c>
      <c r="H1538" s="55">
        <v>0.0</v>
      </c>
      <c r="I1538" s="297">
        <f t="shared" ref="I1538:I1542" si="680">$H$1538*$F$1538/F1538</f>
        <v>0</v>
      </c>
      <c r="J1538" s="235"/>
      <c r="K1538" s="236">
        <v>0.0</v>
      </c>
      <c r="L1538" s="91">
        <f t="shared" ref="L1538:L1542" si="681">I1538*K1538</f>
        <v>0</v>
      </c>
      <c r="M1538" s="92">
        <f t="shared" ref="M1538:M1542" si="682">K1538/F1538</f>
        <v>0</v>
      </c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</row>
    <row r="1539" ht="15.0" customHeight="1">
      <c r="A1539" s="61"/>
      <c r="B1539" s="62" t="s">
        <v>1519</v>
      </c>
      <c r="C1539" s="99" t="s">
        <v>1520</v>
      </c>
      <c r="D1539" s="63" t="s">
        <v>1521</v>
      </c>
      <c r="E1539" s="64">
        <v>144.0</v>
      </c>
      <c r="F1539" s="188">
        <v>1.0</v>
      </c>
      <c r="G1539" s="62" t="s">
        <v>26</v>
      </c>
      <c r="H1539" s="133"/>
      <c r="I1539" s="228">
        <f t="shared" si="680"/>
        <v>0</v>
      </c>
      <c r="J1539" s="273"/>
      <c r="K1539" s="230">
        <v>0.0</v>
      </c>
      <c r="L1539" s="94">
        <f t="shared" si="681"/>
        <v>0</v>
      </c>
      <c r="M1539" s="95">
        <f t="shared" si="682"/>
        <v>0</v>
      </c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</row>
    <row r="1540" ht="15.0" customHeight="1">
      <c r="A1540" s="61"/>
      <c r="B1540" s="62"/>
      <c r="C1540" s="99" t="s">
        <v>56</v>
      </c>
      <c r="D1540" s="63">
        <v>10573.0</v>
      </c>
      <c r="E1540" s="64">
        <v>144.0</v>
      </c>
      <c r="F1540" s="188">
        <v>1.0</v>
      </c>
      <c r="G1540" s="62" t="s">
        <v>26</v>
      </c>
      <c r="H1540" s="108"/>
      <c r="I1540" s="228">
        <f t="shared" si="680"/>
        <v>0</v>
      </c>
      <c r="J1540" s="273"/>
      <c r="K1540" s="230">
        <v>0.0</v>
      </c>
      <c r="L1540" s="94">
        <f t="shared" si="681"/>
        <v>0</v>
      </c>
      <c r="M1540" s="95">
        <f t="shared" si="682"/>
        <v>0</v>
      </c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</row>
    <row r="1541" ht="15.0" customHeight="1">
      <c r="A1541" s="61"/>
      <c r="B1541" s="62" t="s">
        <v>1522</v>
      </c>
      <c r="C1541" s="99" t="s">
        <v>1523</v>
      </c>
      <c r="D1541" s="63">
        <v>1400.0</v>
      </c>
      <c r="E1541" s="64">
        <v>144.0</v>
      </c>
      <c r="F1541" s="188">
        <v>1.0</v>
      </c>
      <c r="G1541" s="62" t="s">
        <v>26</v>
      </c>
      <c r="H1541" s="108"/>
      <c r="I1541" s="228">
        <f t="shared" si="680"/>
        <v>0</v>
      </c>
      <c r="J1541" s="273"/>
      <c r="K1541" s="230">
        <v>0.0</v>
      </c>
      <c r="L1541" s="94">
        <f t="shared" si="681"/>
        <v>0</v>
      </c>
      <c r="M1541" s="95">
        <f t="shared" si="682"/>
        <v>0</v>
      </c>
      <c r="N1541" s="11"/>
      <c r="O1541" s="11"/>
      <c r="P1541" s="11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</row>
    <row r="1542" ht="15.0" customHeight="1">
      <c r="A1542" s="61"/>
      <c r="B1542" s="62"/>
      <c r="C1542" s="99" t="s">
        <v>52</v>
      </c>
      <c r="D1542" s="63" t="s">
        <v>1524</v>
      </c>
      <c r="E1542" s="64">
        <v>144.0</v>
      </c>
      <c r="F1542" s="188">
        <v>1.0</v>
      </c>
      <c r="G1542" s="62" t="s">
        <v>26</v>
      </c>
      <c r="H1542" s="108"/>
      <c r="I1542" s="228">
        <f t="shared" si="680"/>
        <v>0</v>
      </c>
      <c r="J1542" s="273"/>
      <c r="K1542" s="230">
        <v>0.0</v>
      </c>
      <c r="L1542" s="94">
        <f t="shared" si="681"/>
        <v>0</v>
      </c>
      <c r="M1542" s="95">
        <f t="shared" si="682"/>
        <v>0</v>
      </c>
      <c r="N1542" s="11"/>
      <c r="O1542" s="11"/>
      <c r="P1542" s="11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</row>
    <row r="1543" ht="15.0" customHeight="1">
      <c r="A1543" s="61"/>
      <c r="B1543" s="62"/>
      <c r="C1543" s="116"/>
      <c r="D1543" s="125"/>
      <c r="E1543" s="268"/>
      <c r="F1543" s="119"/>
      <c r="G1543" s="62"/>
      <c r="H1543" s="93"/>
      <c r="I1543" s="228"/>
      <c r="J1543" s="62"/>
      <c r="K1543" s="251"/>
      <c r="L1543" s="247"/>
      <c r="M1543" s="252"/>
      <c r="N1543" s="11"/>
      <c r="O1543" s="11"/>
      <c r="P1543" s="11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</row>
    <row r="1544" ht="15.0" customHeight="1">
      <c r="A1544" s="51">
        <v>803080.0</v>
      </c>
      <c r="B1544" s="52" t="s">
        <v>1525</v>
      </c>
      <c r="C1544" s="53" t="s">
        <v>612</v>
      </c>
      <c r="D1544" s="54" t="s">
        <v>1526</v>
      </c>
      <c r="E1544" s="54">
        <v>1.0</v>
      </c>
      <c r="F1544" s="54">
        <v>1.0</v>
      </c>
      <c r="G1544" s="113" t="s">
        <v>26</v>
      </c>
      <c r="H1544" s="55">
        <v>0.0</v>
      </c>
      <c r="I1544" s="297">
        <f t="shared" ref="I1544:I1547" si="683">$H$1544*$F$1544/F1544</f>
        <v>0</v>
      </c>
      <c r="J1544" s="235"/>
      <c r="K1544" s="236">
        <v>0.0</v>
      </c>
      <c r="L1544" s="91">
        <f t="shared" ref="L1544:L1547" si="684">I1544*K1544</f>
        <v>0</v>
      </c>
      <c r="M1544" s="92">
        <f t="shared" ref="M1544:M1547" si="685">K1544/F1544</f>
        <v>0</v>
      </c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</row>
    <row r="1545" ht="15.0" customHeight="1">
      <c r="A1545" s="61"/>
      <c r="B1545" s="62" t="s">
        <v>1527</v>
      </c>
      <c r="C1545" s="62" t="s">
        <v>727</v>
      </c>
      <c r="D1545" s="64" t="s">
        <v>1528</v>
      </c>
      <c r="E1545" s="64">
        <v>1.0</v>
      </c>
      <c r="F1545" s="64">
        <v>1.0</v>
      </c>
      <c r="G1545" s="62" t="s">
        <v>26</v>
      </c>
      <c r="H1545" s="138"/>
      <c r="I1545" s="228">
        <f t="shared" si="683"/>
        <v>0</v>
      </c>
      <c r="J1545" s="273"/>
      <c r="K1545" s="230">
        <v>0.0</v>
      </c>
      <c r="L1545" s="94">
        <f t="shared" si="684"/>
        <v>0</v>
      </c>
      <c r="M1545" s="95">
        <f t="shared" si="685"/>
        <v>0</v>
      </c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</row>
    <row r="1546" ht="15.0" customHeight="1">
      <c r="A1546" s="61"/>
      <c r="B1546" s="62" t="s">
        <v>1529</v>
      </c>
      <c r="C1546" s="62" t="s">
        <v>1520</v>
      </c>
      <c r="D1546" s="64" t="s">
        <v>1530</v>
      </c>
      <c r="E1546" s="64">
        <v>1.0</v>
      </c>
      <c r="F1546" s="64">
        <v>1.0</v>
      </c>
      <c r="G1546" s="62" t="s">
        <v>26</v>
      </c>
      <c r="H1546" s="126"/>
      <c r="I1546" s="228">
        <f t="shared" si="683"/>
        <v>0</v>
      </c>
      <c r="J1546" s="273"/>
      <c r="K1546" s="230">
        <v>0.0</v>
      </c>
      <c r="L1546" s="94">
        <f t="shared" si="684"/>
        <v>0</v>
      </c>
      <c r="M1546" s="95">
        <f t="shared" si="685"/>
        <v>0</v>
      </c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</row>
    <row r="1547" ht="15.0" customHeight="1">
      <c r="A1547" s="61"/>
      <c r="B1547" s="62"/>
      <c r="C1547" s="62" t="s">
        <v>31</v>
      </c>
      <c r="D1547" s="64" t="s">
        <v>1531</v>
      </c>
      <c r="E1547" s="64">
        <v>1.0</v>
      </c>
      <c r="F1547" s="64">
        <v>1.0</v>
      </c>
      <c r="G1547" s="62" t="s">
        <v>26</v>
      </c>
      <c r="H1547" s="126"/>
      <c r="I1547" s="228">
        <f t="shared" si="683"/>
        <v>0</v>
      </c>
      <c r="J1547" s="273"/>
      <c r="K1547" s="230">
        <v>0.0</v>
      </c>
      <c r="L1547" s="94">
        <f t="shared" si="684"/>
        <v>0</v>
      </c>
      <c r="M1547" s="95">
        <f t="shared" si="685"/>
        <v>0</v>
      </c>
      <c r="N1547" s="11"/>
      <c r="O1547" s="11"/>
      <c r="P1547" s="11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</row>
    <row r="1548" ht="15.0" customHeight="1">
      <c r="A1548" s="61"/>
      <c r="B1548" s="62"/>
      <c r="C1548" s="99"/>
      <c r="D1548" s="63"/>
      <c r="E1548" s="64"/>
      <c r="F1548" s="64"/>
      <c r="G1548" s="65"/>
      <c r="H1548" s="93"/>
      <c r="I1548" s="256"/>
      <c r="J1548" s="62"/>
      <c r="K1548" s="251"/>
      <c r="L1548" s="247"/>
      <c r="M1548" s="252"/>
      <c r="N1548" s="11"/>
      <c r="O1548" s="11"/>
      <c r="P1548" s="11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</row>
    <row r="1549" ht="15.0" customHeight="1">
      <c r="A1549" s="71"/>
      <c r="B1549" s="183"/>
      <c r="C1549" s="142"/>
      <c r="D1549" s="184"/>
      <c r="E1549" s="144"/>
      <c r="F1549" s="144"/>
      <c r="G1549" s="73"/>
      <c r="H1549" s="78"/>
      <c r="I1549" s="241"/>
      <c r="J1549" s="183"/>
      <c r="K1549" s="242"/>
      <c r="L1549" s="243"/>
      <c r="M1549" s="244"/>
      <c r="N1549" s="11"/>
      <c r="O1549" s="11"/>
      <c r="P1549" s="11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</row>
    <row r="1550" ht="15.0" customHeight="1">
      <c r="A1550" s="145">
        <v>803090.0</v>
      </c>
      <c r="B1550" s="146" t="s">
        <v>1532</v>
      </c>
      <c r="C1550" s="65" t="s">
        <v>31</v>
      </c>
      <c r="D1550" s="86">
        <v>47322.0</v>
      </c>
      <c r="E1550" s="147">
        <v>12.0</v>
      </c>
      <c r="F1550" s="147">
        <v>1.0</v>
      </c>
      <c r="G1550" s="113" t="s">
        <v>26</v>
      </c>
      <c r="H1550" s="176">
        <v>0.0</v>
      </c>
      <c r="I1550" s="300">
        <v>0.0</v>
      </c>
      <c r="J1550" s="226"/>
      <c r="K1550" s="227">
        <v>0.0</v>
      </c>
      <c r="L1550" s="94">
        <f>I1550*K1550</f>
        <v>0</v>
      </c>
      <c r="M1550" s="95">
        <f>K1550/F1550</f>
        <v>0</v>
      </c>
      <c r="N1550" s="11"/>
      <c r="O1550" s="11"/>
      <c r="P1550" s="11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</row>
    <row r="1551" ht="15.0" customHeight="1">
      <c r="A1551" s="61"/>
      <c r="B1551" s="62" t="s">
        <v>1533</v>
      </c>
      <c r="C1551" s="209"/>
      <c r="D1551" s="209"/>
      <c r="E1551" s="116"/>
      <c r="F1551" s="62"/>
      <c r="G1551" s="62"/>
      <c r="H1551" s="138"/>
      <c r="I1551" s="228"/>
      <c r="J1551" s="132"/>
      <c r="K1551" s="251"/>
      <c r="L1551" s="247"/>
      <c r="M1551" s="252"/>
      <c r="N1551" s="11"/>
      <c r="O1551" s="11"/>
      <c r="P1551" s="11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</row>
    <row r="1552" ht="15.0" customHeight="1">
      <c r="A1552" s="61"/>
      <c r="B1552" s="115" t="s">
        <v>1534</v>
      </c>
      <c r="C1552" s="127"/>
      <c r="D1552" s="127"/>
      <c r="E1552" s="62"/>
      <c r="F1552" s="132"/>
      <c r="G1552" s="62"/>
      <c r="H1552" s="126"/>
      <c r="I1552" s="228"/>
      <c r="J1552" s="132"/>
      <c r="K1552" s="251"/>
      <c r="L1552" s="247"/>
      <c r="M1552" s="252"/>
      <c r="N1552" s="11"/>
      <c r="O1552" s="11"/>
      <c r="P1552" s="11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</row>
    <row r="1553" ht="15.0" customHeight="1">
      <c r="A1553" s="61"/>
      <c r="B1553" s="62"/>
      <c r="C1553" s="65"/>
      <c r="D1553" s="147"/>
      <c r="E1553" s="147"/>
      <c r="F1553" s="64"/>
      <c r="G1553" s="62"/>
      <c r="H1553" s="93"/>
      <c r="I1553" s="228"/>
      <c r="J1553" s="62"/>
      <c r="K1553" s="251"/>
      <c r="L1553" s="247"/>
      <c r="M1553" s="252"/>
      <c r="N1553" s="11"/>
      <c r="O1553" s="11"/>
      <c r="P1553" s="11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</row>
    <row r="1554" ht="15.0" customHeight="1">
      <c r="A1554" s="61"/>
      <c r="B1554" s="62"/>
      <c r="C1554" s="99"/>
      <c r="D1554" s="63"/>
      <c r="E1554" s="64"/>
      <c r="F1554" s="64"/>
      <c r="G1554" s="65"/>
      <c r="H1554" s="93"/>
      <c r="I1554" s="228"/>
      <c r="J1554" s="62"/>
      <c r="K1554" s="251"/>
      <c r="L1554" s="247"/>
      <c r="M1554" s="252"/>
      <c r="N1554" s="11"/>
      <c r="O1554" s="11"/>
      <c r="P1554" s="11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</row>
    <row r="1555" ht="15.0" customHeight="1">
      <c r="A1555" s="51">
        <v>803100.0</v>
      </c>
      <c r="B1555" s="52" t="s">
        <v>1535</v>
      </c>
      <c r="C1555" s="53" t="s">
        <v>301</v>
      </c>
      <c r="D1555" s="98">
        <v>57531.0</v>
      </c>
      <c r="E1555" s="54">
        <v>120.0</v>
      </c>
      <c r="F1555" s="54">
        <v>1.0</v>
      </c>
      <c r="G1555" s="113" t="s">
        <v>26</v>
      </c>
      <c r="H1555" s="123">
        <v>0.0</v>
      </c>
      <c r="I1555" s="311">
        <v>0.0</v>
      </c>
      <c r="J1555" s="235"/>
      <c r="K1555" s="236">
        <v>0.0</v>
      </c>
      <c r="L1555" s="91">
        <f t="shared" ref="L1555:L1557" si="686">I1555*K1555</f>
        <v>0</v>
      </c>
      <c r="M1555" s="92">
        <f t="shared" ref="M1555:M1557" si="687">K1555/F1555</f>
        <v>0</v>
      </c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</row>
    <row r="1556" ht="15.0" customHeight="1">
      <c r="A1556" s="61"/>
      <c r="B1556" s="62" t="s">
        <v>1536</v>
      </c>
      <c r="C1556" s="62" t="s">
        <v>31</v>
      </c>
      <c r="D1556" s="64">
        <v>47329.0</v>
      </c>
      <c r="E1556" s="64">
        <v>24.0</v>
      </c>
      <c r="F1556" s="188">
        <v>1.0</v>
      </c>
      <c r="G1556" s="62" t="s">
        <v>26</v>
      </c>
      <c r="H1556" s="133"/>
      <c r="I1556" s="254">
        <v>0.0</v>
      </c>
      <c r="J1556" s="273"/>
      <c r="K1556" s="230">
        <v>0.0</v>
      </c>
      <c r="L1556" s="94">
        <f t="shared" si="686"/>
        <v>0</v>
      </c>
      <c r="M1556" s="95">
        <f t="shared" si="687"/>
        <v>0</v>
      </c>
      <c r="N1556" s="11"/>
      <c r="O1556" s="11"/>
      <c r="P1556" s="11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</row>
    <row r="1557" ht="15.0" customHeight="1">
      <c r="A1557" s="61"/>
      <c r="B1557" s="62" t="s">
        <v>1537</v>
      </c>
      <c r="C1557" s="62" t="s">
        <v>52</v>
      </c>
      <c r="D1557" s="64" t="s">
        <v>1538</v>
      </c>
      <c r="E1557" s="64">
        <v>4.0</v>
      </c>
      <c r="F1557" s="188">
        <v>1.0</v>
      </c>
      <c r="G1557" s="62" t="s">
        <v>26</v>
      </c>
      <c r="H1557" s="108"/>
      <c r="I1557" s="254">
        <v>0.0</v>
      </c>
      <c r="J1557" s="273"/>
      <c r="K1557" s="230">
        <v>0.0</v>
      </c>
      <c r="L1557" s="94">
        <f t="shared" si="686"/>
        <v>0</v>
      </c>
      <c r="M1557" s="95">
        <f t="shared" si="687"/>
        <v>0</v>
      </c>
      <c r="N1557" s="11"/>
      <c r="O1557" s="11"/>
      <c r="P1557" s="11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</row>
    <row r="1558" ht="15.0" customHeight="1">
      <c r="A1558" s="61"/>
      <c r="B1558" s="62"/>
      <c r="C1558" s="62"/>
      <c r="D1558" s="64"/>
      <c r="E1558" s="64"/>
      <c r="F1558" s="64"/>
      <c r="G1558" s="65"/>
      <c r="H1558" s="93"/>
      <c r="I1558" s="228"/>
      <c r="J1558" s="62"/>
      <c r="K1558" s="251"/>
      <c r="L1558" s="247"/>
      <c r="M1558" s="252"/>
      <c r="N1558" s="11"/>
      <c r="O1558" s="11"/>
      <c r="P1558" s="11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</row>
    <row r="1559" ht="15.0" customHeight="1">
      <c r="A1559" s="71"/>
      <c r="B1559" s="183"/>
      <c r="C1559" s="142"/>
      <c r="D1559" s="184"/>
      <c r="E1559" s="144"/>
      <c r="F1559" s="144"/>
      <c r="G1559" s="73"/>
      <c r="H1559" s="78"/>
      <c r="I1559" s="241"/>
      <c r="J1559" s="183"/>
      <c r="K1559" s="242"/>
      <c r="L1559" s="243"/>
      <c r="M1559" s="244"/>
      <c r="N1559" s="11"/>
      <c r="O1559" s="11"/>
      <c r="P1559" s="11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</row>
    <row r="1560" ht="15.0" customHeight="1">
      <c r="A1560" s="145">
        <v>803110.0</v>
      </c>
      <c r="B1560" s="146" t="s">
        <v>1539</v>
      </c>
      <c r="C1560" s="65" t="s">
        <v>301</v>
      </c>
      <c r="D1560" s="118" t="s">
        <v>1540</v>
      </c>
      <c r="E1560" s="147">
        <v>72.0</v>
      </c>
      <c r="F1560" s="147">
        <v>1.0</v>
      </c>
      <c r="G1560" s="103" t="s">
        <v>26</v>
      </c>
      <c r="H1560" s="176">
        <v>1.0</v>
      </c>
      <c r="I1560" s="300">
        <v>0.0</v>
      </c>
      <c r="J1560" s="226"/>
      <c r="K1560" s="227">
        <v>0.0</v>
      </c>
      <c r="L1560" s="94">
        <f t="shared" ref="L1560:L1565" si="688">I1560*K1560</f>
        <v>0</v>
      </c>
      <c r="M1560" s="95">
        <f t="shared" ref="M1560:M1565" si="689">K1560/F1560</f>
        <v>0</v>
      </c>
      <c r="N1560" s="11"/>
      <c r="O1560" s="11"/>
      <c r="P1560" s="11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</row>
    <row r="1561" ht="15.0" customHeight="1">
      <c r="A1561" s="61"/>
      <c r="B1561" s="62" t="s">
        <v>1541</v>
      </c>
      <c r="C1561" s="99" t="s">
        <v>61</v>
      </c>
      <c r="D1561" s="63">
        <v>607562.0</v>
      </c>
      <c r="E1561" s="64">
        <v>12.0</v>
      </c>
      <c r="F1561" s="188">
        <v>1.0</v>
      </c>
      <c r="G1561" s="62" t="s">
        <v>26</v>
      </c>
      <c r="H1561" s="133"/>
      <c r="I1561" s="228">
        <f>$H$1560*$F$1560/F1561</f>
        <v>1</v>
      </c>
      <c r="J1561" s="273"/>
      <c r="K1561" s="230">
        <v>0.0</v>
      </c>
      <c r="L1561" s="94">
        <f t="shared" si="688"/>
        <v>0</v>
      </c>
      <c r="M1561" s="95">
        <f t="shared" si="689"/>
        <v>0</v>
      </c>
      <c r="N1561" s="11"/>
      <c r="O1561" s="11"/>
      <c r="P1561" s="11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</row>
    <row r="1562" ht="15.0" customHeight="1">
      <c r="A1562" s="61"/>
      <c r="B1562" s="62" t="s">
        <v>1542</v>
      </c>
      <c r="C1562" s="99" t="s">
        <v>31</v>
      </c>
      <c r="D1562" s="63">
        <v>4781220.0</v>
      </c>
      <c r="E1562" s="64">
        <v>12.0</v>
      </c>
      <c r="F1562" s="188">
        <v>1.0</v>
      </c>
      <c r="G1562" s="62" t="s">
        <v>26</v>
      </c>
      <c r="H1562" s="108"/>
      <c r="I1562" s="254">
        <v>1.0</v>
      </c>
      <c r="J1562" s="273"/>
      <c r="K1562" s="230">
        <v>0.0</v>
      </c>
      <c r="L1562" s="94">
        <f t="shared" si="688"/>
        <v>0</v>
      </c>
      <c r="M1562" s="95">
        <f t="shared" si="689"/>
        <v>0</v>
      </c>
      <c r="N1562" s="11"/>
      <c r="O1562" s="11"/>
      <c r="P1562" s="11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</row>
    <row r="1563" ht="15.0" customHeight="1">
      <c r="A1563" s="61"/>
      <c r="B1563" s="62"/>
      <c r="C1563" s="99" t="s">
        <v>52</v>
      </c>
      <c r="D1563" s="63" t="s">
        <v>1543</v>
      </c>
      <c r="E1563" s="64">
        <v>12.0</v>
      </c>
      <c r="F1563" s="188">
        <v>1.0</v>
      </c>
      <c r="G1563" s="62" t="s">
        <v>26</v>
      </c>
      <c r="H1563" s="108"/>
      <c r="I1563" s="254">
        <v>1.0</v>
      </c>
      <c r="J1563" s="273"/>
      <c r="K1563" s="230">
        <v>0.0</v>
      </c>
      <c r="L1563" s="94">
        <f t="shared" si="688"/>
        <v>0</v>
      </c>
      <c r="M1563" s="95">
        <f t="shared" si="689"/>
        <v>0</v>
      </c>
      <c r="N1563" s="11"/>
      <c r="O1563" s="11"/>
      <c r="P1563" s="11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</row>
    <row r="1564" ht="15.0" customHeight="1">
      <c r="A1564" s="61"/>
      <c r="B1564" s="62"/>
      <c r="C1564" s="99" t="s">
        <v>56</v>
      </c>
      <c r="D1564" s="63" t="s">
        <v>1544</v>
      </c>
      <c r="E1564" s="64">
        <v>12.0</v>
      </c>
      <c r="F1564" s="188">
        <v>1.0</v>
      </c>
      <c r="G1564" s="62" t="s">
        <v>26</v>
      </c>
      <c r="H1564" s="108"/>
      <c r="I1564" s="254">
        <v>1.0</v>
      </c>
      <c r="J1564" s="273"/>
      <c r="K1564" s="230">
        <v>0.0</v>
      </c>
      <c r="L1564" s="94">
        <f t="shared" si="688"/>
        <v>0</v>
      </c>
      <c r="M1564" s="95">
        <f t="shared" si="689"/>
        <v>0</v>
      </c>
      <c r="N1564" s="11"/>
      <c r="O1564" s="11"/>
      <c r="P1564" s="11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</row>
    <row r="1565" ht="15.0" customHeight="1">
      <c r="A1565" s="61"/>
      <c r="B1565" s="62"/>
      <c r="C1565" s="99" t="s">
        <v>306</v>
      </c>
      <c r="D1565" s="238" t="s">
        <v>1545</v>
      </c>
      <c r="E1565" s="180">
        <v>48.0</v>
      </c>
      <c r="F1565" s="180">
        <v>1.0</v>
      </c>
      <c r="G1565" s="100" t="s">
        <v>26</v>
      </c>
      <c r="H1565" s="108"/>
      <c r="I1565" s="254">
        <v>0.0</v>
      </c>
      <c r="J1565" s="273"/>
      <c r="K1565" s="230">
        <v>0.0</v>
      </c>
      <c r="L1565" s="94">
        <f t="shared" si="688"/>
        <v>0</v>
      </c>
      <c r="M1565" s="95">
        <f t="shared" si="689"/>
        <v>0</v>
      </c>
      <c r="N1565" s="11"/>
      <c r="O1565" s="11"/>
      <c r="P1565" s="11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</row>
    <row r="1566" ht="15.0" customHeight="1">
      <c r="A1566" s="61"/>
      <c r="B1566" s="62"/>
      <c r="C1566" s="99"/>
      <c r="D1566" s="63"/>
      <c r="E1566" s="64"/>
      <c r="F1566" s="64"/>
      <c r="G1566" s="65"/>
      <c r="H1566" s="93"/>
      <c r="I1566" s="256"/>
      <c r="J1566" s="62"/>
      <c r="K1566" s="251"/>
      <c r="L1566" s="247"/>
      <c r="M1566" s="252"/>
      <c r="N1566" s="11"/>
      <c r="O1566" s="11"/>
      <c r="P1566" s="11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</row>
    <row r="1567" ht="15.0" customHeight="1">
      <c r="A1567" s="51">
        <v>803120.0</v>
      </c>
      <c r="B1567" s="52" t="s">
        <v>1546</v>
      </c>
      <c r="C1567" s="53" t="s">
        <v>301</v>
      </c>
      <c r="D1567" s="98" t="s">
        <v>1547</v>
      </c>
      <c r="E1567" s="54">
        <v>72.0</v>
      </c>
      <c r="F1567" s="54">
        <v>1.0</v>
      </c>
      <c r="G1567" s="113" t="s">
        <v>26</v>
      </c>
      <c r="H1567" s="123">
        <v>2.0</v>
      </c>
      <c r="I1567" s="311">
        <v>0.0</v>
      </c>
      <c r="J1567" s="235"/>
      <c r="K1567" s="236">
        <v>0.0</v>
      </c>
      <c r="L1567" s="91">
        <f t="shared" ref="L1567:L1572" si="690">I1567*K1567</f>
        <v>0</v>
      </c>
      <c r="M1567" s="92">
        <f t="shared" ref="M1567:M1572" si="691">K1567/F1567</f>
        <v>0</v>
      </c>
      <c r="N1567" s="11"/>
      <c r="O1567" s="11"/>
      <c r="P1567" s="11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</row>
    <row r="1568" ht="15.0" customHeight="1">
      <c r="A1568" s="61"/>
      <c r="B1568" s="62" t="s">
        <v>1548</v>
      </c>
      <c r="C1568" s="99" t="s">
        <v>61</v>
      </c>
      <c r="D1568" s="63">
        <v>607560.0</v>
      </c>
      <c r="E1568" s="64">
        <v>12.0</v>
      </c>
      <c r="F1568" s="188">
        <v>1.0</v>
      </c>
      <c r="G1568" s="62" t="s">
        <v>26</v>
      </c>
      <c r="H1568" s="133"/>
      <c r="I1568" s="228">
        <f t="shared" ref="I1568:I1571" si="692">$H$1567*$F$1567/F1568</f>
        <v>2</v>
      </c>
      <c r="J1568" s="273"/>
      <c r="K1568" s="230">
        <v>0.0</v>
      </c>
      <c r="L1568" s="94">
        <f t="shared" si="690"/>
        <v>0</v>
      </c>
      <c r="M1568" s="95">
        <f t="shared" si="691"/>
        <v>0</v>
      </c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</row>
    <row r="1569" ht="15.0" customHeight="1">
      <c r="A1569" s="61"/>
      <c r="B1569" s="62" t="s">
        <v>1542</v>
      </c>
      <c r="C1569" s="99" t="s">
        <v>31</v>
      </c>
      <c r="D1569" s="63">
        <v>4780920.0</v>
      </c>
      <c r="E1569" s="64">
        <v>12.0</v>
      </c>
      <c r="F1569" s="188">
        <v>1.0</v>
      </c>
      <c r="G1569" s="62" t="s">
        <v>26</v>
      </c>
      <c r="H1569" s="108"/>
      <c r="I1569" s="228">
        <f t="shared" si="692"/>
        <v>2</v>
      </c>
      <c r="J1569" s="273"/>
      <c r="K1569" s="230">
        <v>0.0</v>
      </c>
      <c r="L1569" s="94">
        <f t="shared" si="690"/>
        <v>0</v>
      </c>
      <c r="M1569" s="95">
        <f t="shared" si="691"/>
        <v>0</v>
      </c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</row>
    <row r="1570" ht="15.0" customHeight="1">
      <c r="A1570" s="61"/>
      <c r="B1570" s="62"/>
      <c r="C1570" s="99" t="s">
        <v>52</v>
      </c>
      <c r="D1570" s="63" t="s">
        <v>1549</v>
      </c>
      <c r="E1570" s="64">
        <v>12.0</v>
      </c>
      <c r="F1570" s="188">
        <v>1.0</v>
      </c>
      <c r="G1570" s="62" t="s">
        <v>26</v>
      </c>
      <c r="H1570" s="108"/>
      <c r="I1570" s="228">
        <f t="shared" si="692"/>
        <v>2</v>
      </c>
      <c r="J1570" s="273"/>
      <c r="K1570" s="230">
        <v>0.0</v>
      </c>
      <c r="L1570" s="94">
        <f t="shared" si="690"/>
        <v>0</v>
      </c>
      <c r="M1570" s="95">
        <f t="shared" si="691"/>
        <v>0</v>
      </c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</row>
    <row r="1571" ht="15.0" customHeight="1">
      <c r="A1571" s="61"/>
      <c r="B1571" s="62"/>
      <c r="C1571" s="117" t="s">
        <v>56</v>
      </c>
      <c r="D1571" s="125" t="s">
        <v>1550</v>
      </c>
      <c r="E1571" s="119">
        <v>12.0</v>
      </c>
      <c r="F1571" s="119">
        <v>1.0</v>
      </c>
      <c r="G1571" s="103" t="s">
        <v>26</v>
      </c>
      <c r="H1571" s="126"/>
      <c r="I1571" s="228">
        <f t="shared" si="692"/>
        <v>2</v>
      </c>
      <c r="J1571" s="273"/>
      <c r="K1571" s="230">
        <v>0.0</v>
      </c>
      <c r="L1571" s="94">
        <f t="shared" si="690"/>
        <v>0</v>
      </c>
      <c r="M1571" s="95">
        <f t="shared" si="691"/>
        <v>0</v>
      </c>
      <c r="N1571" s="11"/>
      <c r="O1571" s="11"/>
      <c r="P1571" s="11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</row>
    <row r="1572" ht="15.0" customHeight="1">
      <c r="A1572" s="61"/>
      <c r="B1572" s="115"/>
      <c r="C1572" s="62" t="s">
        <v>306</v>
      </c>
      <c r="D1572" s="180" t="s">
        <v>1551</v>
      </c>
      <c r="E1572" s="180">
        <v>48.0</v>
      </c>
      <c r="F1572" s="180">
        <v>1.0</v>
      </c>
      <c r="G1572" s="68" t="s">
        <v>26</v>
      </c>
      <c r="H1572" s="108"/>
      <c r="I1572" s="254">
        <v>0.0</v>
      </c>
      <c r="J1572" s="273"/>
      <c r="K1572" s="230">
        <v>0.0</v>
      </c>
      <c r="L1572" s="94">
        <f t="shared" si="690"/>
        <v>0</v>
      </c>
      <c r="M1572" s="95">
        <f t="shared" si="691"/>
        <v>0</v>
      </c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</row>
    <row r="1573" ht="15.0" customHeight="1">
      <c r="A1573" s="61"/>
      <c r="B1573" s="62"/>
      <c r="C1573" s="99"/>
      <c r="D1573" s="86"/>
      <c r="E1573" s="147"/>
      <c r="F1573" s="147"/>
      <c r="G1573" s="65"/>
      <c r="H1573" s="93"/>
      <c r="I1573" s="228"/>
      <c r="J1573" s="62"/>
      <c r="K1573" s="251"/>
      <c r="L1573" s="247"/>
      <c r="M1573" s="252"/>
      <c r="N1573" s="11"/>
      <c r="O1573" s="11"/>
      <c r="P1573" s="11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</row>
    <row r="1574" ht="15.0" customHeight="1">
      <c r="A1574" s="51">
        <v>803130.0</v>
      </c>
      <c r="B1574" s="52" t="s">
        <v>1552</v>
      </c>
      <c r="C1574" s="53" t="s">
        <v>269</v>
      </c>
      <c r="D1574" s="98" t="s">
        <v>1553</v>
      </c>
      <c r="E1574" s="54">
        <v>12.0</v>
      </c>
      <c r="F1574" s="114">
        <v>1.0</v>
      </c>
      <c r="G1574" s="113" t="s">
        <v>26</v>
      </c>
      <c r="H1574" s="55">
        <v>0.0</v>
      </c>
      <c r="I1574" s="297">
        <f t="shared" ref="I1574:I1575" si="693">$H$1574*$F$1574/F1574</f>
        <v>0</v>
      </c>
      <c r="J1574" s="235"/>
      <c r="K1574" s="236">
        <v>0.0</v>
      </c>
      <c r="L1574" s="91">
        <f t="shared" ref="L1574:L1575" si="694">I1574*K1574</f>
        <v>0</v>
      </c>
      <c r="M1574" s="92">
        <f t="shared" ref="M1574:M1575" si="695">K1574/F1574</f>
        <v>0</v>
      </c>
      <c r="N1574" s="11"/>
      <c r="O1574" s="11"/>
      <c r="P1574" s="11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</row>
    <row r="1575" ht="15.0" customHeight="1">
      <c r="A1575" s="61"/>
      <c r="B1575" s="62" t="s">
        <v>1554</v>
      </c>
      <c r="C1575" s="99" t="s">
        <v>61</v>
      </c>
      <c r="D1575" s="63">
        <v>4006.0</v>
      </c>
      <c r="E1575" s="188">
        <v>12.0</v>
      </c>
      <c r="F1575" s="64">
        <v>1.0</v>
      </c>
      <c r="G1575" s="62" t="s">
        <v>26</v>
      </c>
      <c r="H1575" s="133"/>
      <c r="I1575" s="228">
        <f t="shared" si="693"/>
        <v>0</v>
      </c>
      <c r="J1575" s="273"/>
      <c r="K1575" s="230">
        <v>0.0</v>
      </c>
      <c r="L1575" s="94">
        <f t="shared" si="694"/>
        <v>0</v>
      </c>
      <c r="M1575" s="95">
        <f t="shared" si="695"/>
        <v>0</v>
      </c>
      <c r="N1575" s="11"/>
      <c r="O1575" s="11"/>
      <c r="P1575" s="11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</row>
    <row r="1576" ht="15.0" customHeight="1">
      <c r="A1576" s="61"/>
      <c r="B1576" s="62" t="s">
        <v>122</v>
      </c>
      <c r="C1576" s="99"/>
      <c r="D1576" s="63"/>
      <c r="E1576" s="64"/>
      <c r="F1576" s="147"/>
      <c r="G1576" s="65"/>
      <c r="H1576" s="93"/>
      <c r="I1576" s="256"/>
      <c r="J1576" s="62"/>
      <c r="K1576" s="251"/>
      <c r="L1576" s="247"/>
      <c r="M1576" s="252"/>
      <c r="N1576" s="11"/>
      <c r="O1576" s="11"/>
      <c r="P1576" s="11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</row>
    <row r="1577" ht="15.0" customHeight="1">
      <c r="A1577" s="61"/>
      <c r="B1577" s="62"/>
      <c r="C1577" s="99"/>
      <c r="D1577" s="63"/>
      <c r="E1577" s="64"/>
      <c r="F1577" s="64"/>
      <c r="G1577" s="65"/>
      <c r="H1577" s="93"/>
      <c r="I1577" s="228"/>
      <c r="J1577" s="62"/>
      <c r="K1577" s="251"/>
      <c r="L1577" s="247"/>
      <c r="M1577" s="252"/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</row>
    <row r="1578" ht="15.0" customHeight="1">
      <c r="A1578" s="71"/>
      <c r="B1578" s="183"/>
      <c r="C1578" s="142"/>
      <c r="D1578" s="184"/>
      <c r="E1578" s="144"/>
      <c r="F1578" s="144"/>
      <c r="G1578" s="73"/>
      <c r="H1578" s="78"/>
      <c r="I1578" s="241"/>
      <c r="J1578" s="183"/>
      <c r="K1578" s="242"/>
      <c r="L1578" s="243"/>
      <c r="M1578" s="244"/>
      <c r="N1578" s="11"/>
      <c r="O1578" s="11"/>
      <c r="P1578" s="11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</row>
    <row r="1579" ht="15.0" customHeight="1">
      <c r="A1579" s="145">
        <v>803140.0</v>
      </c>
      <c r="B1579" s="146" t="s">
        <v>1555</v>
      </c>
      <c r="C1579" s="65" t="s">
        <v>269</v>
      </c>
      <c r="D1579" s="118" t="s">
        <v>1556</v>
      </c>
      <c r="E1579" s="147">
        <v>12.0</v>
      </c>
      <c r="F1579" s="147">
        <v>1.0</v>
      </c>
      <c r="G1579" s="113" t="s">
        <v>26</v>
      </c>
      <c r="H1579" s="87">
        <v>0.0</v>
      </c>
      <c r="I1579" s="280">
        <f t="shared" ref="I1579:I1580" si="696">$H$1579*$F$1579/F1579</f>
        <v>0</v>
      </c>
      <c r="J1579" s="226"/>
      <c r="K1579" s="227">
        <v>0.0</v>
      </c>
      <c r="L1579" s="94">
        <f t="shared" ref="L1579:L1580" si="697">I1579*K1579</f>
        <v>0</v>
      </c>
      <c r="M1579" s="95">
        <f t="shared" ref="M1579:M1580" si="698">K1579/F1579</f>
        <v>0</v>
      </c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</row>
    <row r="1580" ht="15.0" customHeight="1">
      <c r="A1580" s="61"/>
      <c r="B1580" s="62" t="s">
        <v>1554</v>
      </c>
      <c r="C1580" s="99" t="s">
        <v>61</v>
      </c>
      <c r="D1580" s="63">
        <v>4009.0</v>
      </c>
      <c r="E1580" s="64">
        <v>12.0</v>
      </c>
      <c r="F1580" s="188">
        <v>1.0</v>
      </c>
      <c r="G1580" s="62" t="s">
        <v>26</v>
      </c>
      <c r="H1580" s="133"/>
      <c r="I1580" s="228">
        <f t="shared" si="696"/>
        <v>0</v>
      </c>
      <c r="J1580" s="273"/>
      <c r="K1580" s="230">
        <v>0.0</v>
      </c>
      <c r="L1580" s="94">
        <f t="shared" si="697"/>
        <v>0</v>
      </c>
      <c r="M1580" s="95">
        <f t="shared" si="698"/>
        <v>0</v>
      </c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</row>
    <row r="1581" ht="15.0" customHeight="1">
      <c r="A1581" s="61"/>
      <c r="B1581" s="62" t="s">
        <v>122</v>
      </c>
      <c r="C1581" s="99"/>
      <c r="D1581" s="63"/>
      <c r="E1581" s="64"/>
      <c r="F1581" s="64"/>
      <c r="G1581" s="65"/>
      <c r="H1581" s="93"/>
      <c r="I1581" s="256"/>
      <c r="J1581" s="62"/>
      <c r="K1581" s="251"/>
      <c r="L1581" s="247"/>
      <c r="M1581" s="252"/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</row>
    <row r="1582" ht="15.0" customHeight="1">
      <c r="A1582" s="61"/>
      <c r="B1582" s="62"/>
      <c r="C1582" s="99"/>
      <c r="D1582" s="63"/>
      <c r="E1582" s="64"/>
      <c r="F1582" s="64"/>
      <c r="G1582" s="65"/>
      <c r="H1582" s="93"/>
      <c r="I1582" s="228"/>
      <c r="J1582" s="62"/>
      <c r="K1582" s="251"/>
      <c r="L1582" s="247"/>
      <c r="M1582" s="252"/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</row>
    <row r="1583" ht="15.0" customHeight="1">
      <c r="A1583" s="71"/>
      <c r="B1583" s="183"/>
      <c r="C1583" s="142"/>
      <c r="D1583" s="184"/>
      <c r="E1583" s="144"/>
      <c r="F1583" s="144"/>
      <c r="G1583" s="73"/>
      <c r="H1583" s="78"/>
      <c r="I1583" s="241"/>
      <c r="J1583" s="183"/>
      <c r="K1583" s="242"/>
      <c r="L1583" s="243"/>
      <c r="M1583" s="244"/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</row>
    <row r="1584" ht="15.0" customHeight="1">
      <c r="A1584" s="145">
        <v>803150.0</v>
      </c>
      <c r="B1584" s="146" t="s">
        <v>1557</v>
      </c>
      <c r="C1584" s="65" t="s">
        <v>301</v>
      </c>
      <c r="D1584" s="118">
        <v>57533.0</v>
      </c>
      <c r="E1584" s="147">
        <v>144.0</v>
      </c>
      <c r="F1584" s="147">
        <v>1.0</v>
      </c>
      <c r="G1584" s="113" t="s">
        <v>26</v>
      </c>
      <c r="H1584" s="87">
        <v>0.0</v>
      </c>
      <c r="I1584" s="280">
        <f t="shared" ref="I1584:I1587" si="699">$H$1584*$F$1584/F1584</f>
        <v>0</v>
      </c>
      <c r="J1584" s="226"/>
      <c r="K1584" s="227">
        <v>0.0</v>
      </c>
      <c r="L1584" s="94">
        <f t="shared" ref="L1584:L1587" si="700">I1584*K1584</f>
        <v>0</v>
      </c>
      <c r="M1584" s="95">
        <f t="shared" ref="M1584:M1587" si="701">K1584/F1584</f>
        <v>0</v>
      </c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</row>
    <row r="1585" ht="15.0" customHeight="1">
      <c r="A1585" s="61"/>
      <c r="B1585" s="62" t="s">
        <v>1558</v>
      </c>
      <c r="C1585" s="99" t="s">
        <v>31</v>
      </c>
      <c r="D1585" s="63">
        <v>46988.0</v>
      </c>
      <c r="E1585" s="64">
        <v>12.0</v>
      </c>
      <c r="F1585" s="188">
        <v>1.0</v>
      </c>
      <c r="G1585" s="62" t="s">
        <v>26</v>
      </c>
      <c r="H1585" s="133"/>
      <c r="I1585" s="228">
        <f t="shared" si="699"/>
        <v>0</v>
      </c>
      <c r="J1585" s="273"/>
      <c r="K1585" s="230">
        <v>0.0</v>
      </c>
      <c r="L1585" s="94">
        <f t="shared" si="700"/>
        <v>0</v>
      </c>
      <c r="M1585" s="95">
        <f t="shared" si="701"/>
        <v>0</v>
      </c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</row>
    <row r="1586" ht="15.0" customHeight="1">
      <c r="A1586" s="61"/>
      <c r="B1586" s="62"/>
      <c r="C1586" s="99" t="s">
        <v>52</v>
      </c>
      <c r="D1586" s="63" t="s">
        <v>1559</v>
      </c>
      <c r="E1586" s="64">
        <v>240.0</v>
      </c>
      <c r="F1586" s="188">
        <v>1.0</v>
      </c>
      <c r="G1586" s="62" t="s">
        <v>26</v>
      </c>
      <c r="H1586" s="108"/>
      <c r="I1586" s="228">
        <f t="shared" si="699"/>
        <v>0</v>
      </c>
      <c r="J1586" s="273"/>
      <c r="K1586" s="230">
        <v>0.0</v>
      </c>
      <c r="L1586" s="94">
        <f t="shared" si="700"/>
        <v>0</v>
      </c>
      <c r="M1586" s="95">
        <f t="shared" si="701"/>
        <v>0</v>
      </c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</row>
    <row r="1587" ht="15.0" customHeight="1">
      <c r="A1587" s="61"/>
      <c r="B1587" s="62"/>
      <c r="C1587" s="99" t="s">
        <v>306</v>
      </c>
      <c r="D1587" s="238" t="s">
        <v>1560</v>
      </c>
      <c r="E1587" s="180">
        <v>72.0</v>
      </c>
      <c r="F1587" s="180">
        <v>1.0</v>
      </c>
      <c r="G1587" s="100" t="s">
        <v>26</v>
      </c>
      <c r="H1587" s="108"/>
      <c r="I1587" s="228">
        <f t="shared" si="699"/>
        <v>0</v>
      </c>
      <c r="J1587" s="273"/>
      <c r="K1587" s="230">
        <v>0.0</v>
      </c>
      <c r="L1587" s="94">
        <f t="shared" si="700"/>
        <v>0</v>
      </c>
      <c r="M1587" s="95">
        <f t="shared" si="701"/>
        <v>0</v>
      </c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</row>
    <row r="1588" ht="15.0" customHeight="1">
      <c r="A1588" s="61"/>
      <c r="B1588" s="62"/>
      <c r="C1588" s="99"/>
      <c r="D1588" s="63"/>
      <c r="E1588" s="64"/>
      <c r="F1588" s="64"/>
      <c r="G1588" s="65"/>
      <c r="H1588" s="93"/>
      <c r="I1588" s="228"/>
      <c r="J1588" s="62"/>
      <c r="K1588" s="251"/>
      <c r="L1588" s="247"/>
      <c r="M1588" s="252"/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</row>
    <row r="1589" ht="15.0" customHeight="1">
      <c r="A1589" s="51">
        <v>803160.0</v>
      </c>
      <c r="B1589" s="52" t="s">
        <v>1561</v>
      </c>
      <c r="C1589" s="53" t="s">
        <v>61</v>
      </c>
      <c r="D1589" s="98" t="s">
        <v>1562</v>
      </c>
      <c r="E1589" s="54">
        <v>1.0</v>
      </c>
      <c r="F1589" s="54">
        <v>1.0</v>
      </c>
      <c r="G1589" s="53" t="s">
        <v>26</v>
      </c>
      <c r="H1589" s="123">
        <v>1.0</v>
      </c>
      <c r="I1589" s="297">
        <f t="shared" ref="I1589:I1591" si="702">$H$1589*$F$1589/F1589</f>
        <v>1</v>
      </c>
      <c r="J1589" s="235"/>
      <c r="K1589" s="236">
        <v>0.0</v>
      </c>
      <c r="L1589" s="91">
        <f t="shared" ref="L1589:L1591" si="703">I1589*K1589</f>
        <v>0</v>
      </c>
      <c r="M1589" s="92">
        <f t="shared" ref="M1589:M1591" si="704">K1589/F1589</f>
        <v>0</v>
      </c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</row>
    <row r="1590" ht="15.0" customHeight="1">
      <c r="A1590" s="160" t="s">
        <v>79</v>
      </c>
      <c r="B1590" s="62" t="s">
        <v>1563</v>
      </c>
      <c r="C1590" s="99" t="s">
        <v>281</v>
      </c>
      <c r="D1590" s="63" t="s">
        <v>1564</v>
      </c>
      <c r="E1590" s="64">
        <v>1.0</v>
      </c>
      <c r="F1590" s="64">
        <v>1.0</v>
      </c>
      <c r="G1590" s="65" t="s">
        <v>26</v>
      </c>
      <c r="H1590" s="138"/>
      <c r="I1590" s="228">
        <f t="shared" si="702"/>
        <v>1</v>
      </c>
      <c r="J1590" s="273"/>
      <c r="K1590" s="230">
        <v>0.0</v>
      </c>
      <c r="L1590" s="94">
        <f t="shared" si="703"/>
        <v>0</v>
      </c>
      <c r="M1590" s="95">
        <f t="shared" si="704"/>
        <v>0</v>
      </c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</row>
    <row r="1591" ht="15.0" customHeight="1">
      <c r="A1591" s="160" t="s">
        <v>1406</v>
      </c>
      <c r="B1591" s="62" t="s">
        <v>1565</v>
      </c>
      <c r="C1591" s="99" t="s">
        <v>136</v>
      </c>
      <c r="D1591" s="63" t="s">
        <v>1566</v>
      </c>
      <c r="E1591" s="64">
        <v>1.0</v>
      </c>
      <c r="F1591" s="64">
        <v>1.0</v>
      </c>
      <c r="G1591" s="65" t="s">
        <v>26</v>
      </c>
      <c r="H1591" s="126"/>
      <c r="I1591" s="228">
        <f t="shared" si="702"/>
        <v>1</v>
      </c>
      <c r="J1591" s="273"/>
      <c r="K1591" s="230">
        <v>0.0</v>
      </c>
      <c r="L1591" s="94">
        <f t="shared" si="703"/>
        <v>0</v>
      </c>
      <c r="M1591" s="95">
        <f t="shared" si="704"/>
        <v>0</v>
      </c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</row>
    <row r="1592" ht="15.0" customHeight="1">
      <c r="A1592" s="61"/>
      <c r="B1592" s="62" t="s">
        <v>1567</v>
      </c>
      <c r="C1592" s="99"/>
      <c r="D1592" s="63"/>
      <c r="E1592" s="64"/>
      <c r="F1592" s="64"/>
      <c r="G1592" s="65"/>
      <c r="H1592" s="93"/>
      <c r="I1592" s="256"/>
      <c r="J1592" s="62"/>
      <c r="K1592" s="251"/>
      <c r="L1592" s="247"/>
      <c r="M1592" s="252"/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</row>
    <row r="1593" ht="15.0" customHeight="1">
      <c r="A1593" s="61"/>
      <c r="B1593" s="62"/>
      <c r="C1593" s="99"/>
      <c r="D1593" s="63"/>
      <c r="E1593" s="64"/>
      <c r="F1593" s="64"/>
      <c r="G1593" s="65"/>
      <c r="H1593" s="93"/>
      <c r="I1593" s="228"/>
      <c r="J1593" s="62"/>
      <c r="K1593" s="251"/>
      <c r="L1593" s="247"/>
      <c r="M1593" s="252"/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</row>
    <row r="1594" ht="15.0" customHeight="1">
      <c r="A1594" s="61"/>
      <c r="B1594" s="62"/>
      <c r="C1594" s="99"/>
      <c r="D1594" s="63"/>
      <c r="E1594" s="64"/>
      <c r="F1594" s="64"/>
      <c r="G1594" s="65"/>
      <c r="H1594" s="93"/>
      <c r="I1594" s="228"/>
      <c r="J1594" s="62"/>
      <c r="K1594" s="251"/>
      <c r="L1594" s="247"/>
      <c r="M1594" s="252"/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</row>
    <row r="1595" ht="15.0" customHeight="1">
      <c r="A1595" s="51">
        <v>803170.0</v>
      </c>
      <c r="B1595" s="52" t="s">
        <v>1568</v>
      </c>
      <c r="C1595" s="53" t="s">
        <v>61</v>
      </c>
      <c r="D1595" s="98" t="s">
        <v>1569</v>
      </c>
      <c r="E1595" s="54">
        <v>1.0</v>
      </c>
      <c r="F1595" s="54">
        <v>1.0</v>
      </c>
      <c r="G1595" s="53" t="s">
        <v>26</v>
      </c>
      <c r="H1595" s="123">
        <v>1.0</v>
      </c>
      <c r="I1595" s="297">
        <f t="shared" ref="I1595:I1597" si="705">$H$1595*$F$1595/F1595</f>
        <v>1</v>
      </c>
      <c r="J1595" s="235"/>
      <c r="K1595" s="236">
        <v>0.0</v>
      </c>
      <c r="L1595" s="91">
        <f t="shared" ref="L1595:L1597" si="706">I1595*K1595</f>
        <v>0</v>
      </c>
      <c r="M1595" s="92">
        <f t="shared" ref="M1595:M1597" si="707">K1595/F1595</f>
        <v>0</v>
      </c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</row>
    <row r="1596" ht="15.0" customHeight="1">
      <c r="A1596" s="160" t="s">
        <v>79</v>
      </c>
      <c r="B1596" s="62" t="s">
        <v>1570</v>
      </c>
      <c r="C1596" s="99" t="s">
        <v>281</v>
      </c>
      <c r="D1596" s="63" t="s">
        <v>1571</v>
      </c>
      <c r="E1596" s="64">
        <v>1.0</v>
      </c>
      <c r="F1596" s="64">
        <v>1.0</v>
      </c>
      <c r="G1596" s="65" t="s">
        <v>26</v>
      </c>
      <c r="H1596" s="138"/>
      <c r="I1596" s="228">
        <f t="shared" si="705"/>
        <v>1</v>
      </c>
      <c r="J1596" s="273"/>
      <c r="K1596" s="230">
        <v>0.0</v>
      </c>
      <c r="L1596" s="94">
        <f t="shared" si="706"/>
        <v>0</v>
      </c>
      <c r="M1596" s="95">
        <f t="shared" si="707"/>
        <v>0</v>
      </c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</row>
    <row r="1597" ht="15.0" customHeight="1">
      <c r="A1597" s="160" t="s">
        <v>1406</v>
      </c>
      <c r="B1597" s="62"/>
      <c r="C1597" s="99" t="s">
        <v>136</v>
      </c>
      <c r="D1597" s="63" t="s">
        <v>1572</v>
      </c>
      <c r="E1597" s="64">
        <v>1.0</v>
      </c>
      <c r="F1597" s="64">
        <v>1.0</v>
      </c>
      <c r="G1597" s="65" t="s">
        <v>26</v>
      </c>
      <c r="H1597" s="126"/>
      <c r="I1597" s="228">
        <f t="shared" si="705"/>
        <v>1</v>
      </c>
      <c r="J1597" s="273"/>
      <c r="K1597" s="230">
        <v>0.0</v>
      </c>
      <c r="L1597" s="94">
        <f t="shared" si="706"/>
        <v>0</v>
      </c>
      <c r="M1597" s="95">
        <f t="shared" si="707"/>
        <v>0</v>
      </c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</row>
    <row r="1598" ht="15.0" customHeight="1">
      <c r="A1598" s="61"/>
      <c r="B1598" s="62"/>
      <c r="C1598" s="99"/>
      <c r="D1598" s="63"/>
      <c r="E1598" s="64"/>
      <c r="F1598" s="64"/>
      <c r="G1598" s="65"/>
      <c r="H1598" s="93"/>
      <c r="I1598" s="256"/>
      <c r="J1598" s="62"/>
      <c r="K1598" s="251"/>
      <c r="L1598" s="247"/>
      <c r="M1598" s="252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</row>
    <row r="1599" ht="15.0" customHeight="1">
      <c r="A1599" s="61"/>
      <c r="B1599" s="62"/>
      <c r="C1599" s="99"/>
      <c r="D1599" s="63"/>
      <c r="E1599" s="64"/>
      <c r="F1599" s="64"/>
      <c r="G1599" s="65"/>
      <c r="H1599" s="93"/>
      <c r="I1599" s="228"/>
      <c r="J1599" s="62"/>
      <c r="K1599" s="251"/>
      <c r="L1599" s="247"/>
      <c r="M1599" s="252"/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</row>
    <row r="1600" ht="15.0" customHeight="1">
      <c r="A1600" s="61"/>
      <c r="B1600" s="62"/>
      <c r="C1600" s="99"/>
      <c r="D1600" s="63"/>
      <c r="E1600" s="64"/>
      <c r="F1600" s="64"/>
      <c r="G1600" s="65"/>
      <c r="H1600" s="93"/>
      <c r="I1600" s="228"/>
      <c r="J1600" s="62"/>
      <c r="K1600" s="251"/>
      <c r="L1600" s="247"/>
      <c r="M1600" s="252"/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</row>
    <row r="1601" ht="15.0" customHeight="1">
      <c r="A1601" s="51">
        <v>803180.0</v>
      </c>
      <c r="B1601" s="52" t="s">
        <v>1573</v>
      </c>
      <c r="C1601" s="53" t="s">
        <v>1428</v>
      </c>
      <c r="D1601" s="341"/>
      <c r="E1601" s="342"/>
      <c r="F1601" s="342">
        <v>1.0</v>
      </c>
      <c r="G1601" s="185" t="s">
        <v>26</v>
      </c>
      <c r="H1601" s="123">
        <v>1.0</v>
      </c>
      <c r="I1601" s="297">
        <f t="shared" ref="I1601:I1602" si="708">$H$1601*$F$1601/F1601</f>
        <v>1</v>
      </c>
      <c r="J1601" s="235"/>
      <c r="K1601" s="236">
        <v>0.0</v>
      </c>
      <c r="L1601" s="91">
        <f t="shared" ref="L1601:L1602" si="709">I1601*K1601</f>
        <v>0</v>
      </c>
      <c r="M1601" s="92">
        <f t="shared" ref="M1601:M1602" si="710">K1601/F1601</f>
        <v>0</v>
      </c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</row>
    <row r="1602" ht="15.0" customHeight="1">
      <c r="A1602" s="160" t="s">
        <v>79</v>
      </c>
      <c r="B1602" s="62" t="s">
        <v>1574</v>
      </c>
      <c r="C1602" s="65" t="s">
        <v>136</v>
      </c>
      <c r="D1602" s="118" t="s">
        <v>1575</v>
      </c>
      <c r="E1602" s="147">
        <v>4.0</v>
      </c>
      <c r="F1602" s="147">
        <v>1.0</v>
      </c>
      <c r="G1602" s="65" t="s">
        <v>26</v>
      </c>
      <c r="H1602" s="138"/>
      <c r="I1602" s="228">
        <f t="shared" si="708"/>
        <v>1</v>
      </c>
      <c r="J1602" s="273"/>
      <c r="K1602" s="230">
        <v>0.0</v>
      </c>
      <c r="L1602" s="94">
        <f t="shared" si="709"/>
        <v>0</v>
      </c>
      <c r="M1602" s="95">
        <f t="shared" si="710"/>
        <v>0</v>
      </c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</row>
    <row r="1603" ht="15.0" customHeight="1">
      <c r="A1603" s="160" t="s">
        <v>1470</v>
      </c>
      <c r="B1603" s="62" t="s">
        <v>1576</v>
      </c>
      <c r="C1603" s="99"/>
      <c r="D1603" s="63"/>
      <c r="E1603" s="64"/>
      <c r="F1603" s="64"/>
      <c r="G1603" s="65"/>
      <c r="H1603" s="93"/>
      <c r="I1603" s="256"/>
      <c r="J1603" s="62"/>
      <c r="K1603" s="251"/>
      <c r="L1603" s="247"/>
      <c r="M1603" s="252"/>
      <c r="N1603" s="11"/>
      <c r="O1603" s="11"/>
      <c r="P1603" s="11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</row>
    <row r="1604" ht="15.0" customHeight="1">
      <c r="A1604" s="160" t="s">
        <v>1577</v>
      </c>
      <c r="B1604" s="62"/>
      <c r="C1604" s="99"/>
      <c r="D1604" s="63"/>
      <c r="E1604" s="64"/>
      <c r="F1604" s="64"/>
      <c r="G1604" s="65"/>
      <c r="H1604" s="93"/>
      <c r="I1604" s="228"/>
      <c r="J1604" s="62"/>
      <c r="K1604" s="251"/>
      <c r="L1604" s="247"/>
      <c r="M1604" s="252"/>
      <c r="N1604" s="11"/>
      <c r="O1604" s="11"/>
      <c r="P1604" s="11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</row>
    <row r="1605" ht="15.0" customHeight="1">
      <c r="A1605" s="61"/>
      <c r="B1605" s="62"/>
      <c r="C1605" s="99"/>
      <c r="D1605" s="63"/>
      <c r="E1605" s="64"/>
      <c r="F1605" s="64"/>
      <c r="G1605" s="65"/>
      <c r="H1605" s="93"/>
      <c r="I1605" s="228"/>
      <c r="J1605" s="62"/>
      <c r="K1605" s="251"/>
      <c r="L1605" s="247"/>
      <c r="M1605" s="252"/>
      <c r="N1605" s="11"/>
      <c r="O1605" s="11"/>
      <c r="P1605" s="11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</row>
    <row r="1606" ht="15.0" customHeight="1">
      <c r="A1606" s="61"/>
      <c r="B1606" s="62"/>
      <c r="C1606" s="99"/>
      <c r="D1606" s="63"/>
      <c r="E1606" s="64"/>
      <c r="F1606" s="64"/>
      <c r="G1606" s="65"/>
      <c r="H1606" s="93"/>
      <c r="I1606" s="228"/>
      <c r="J1606" s="62"/>
      <c r="K1606" s="251"/>
      <c r="L1606" s="247"/>
      <c r="M1606" s="252"/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</row>
    <row r="1607" ht="15.0" customHeight="1">
      <c r="A1607" s="51">
        <v>803190.0</v>
      </c>
      <c r="B1607" s="52" t="s">
        <v>1578</v>
      </c>
      <c r="C1607" s="53" t="s">
        <v>61</v>
      </c>
      <c r="D1607" s="98">
        <v>8.4101023E7</v>
      </c>
      <c r="E1607" s="54">
        <v>6.0</v>
      </c>
      <c r="F1607" s="54">
        <v>1.0</v>
      </c>
      <c r="G1607" s="113" t="s">
        <v>26</v>
      </c>
      <c r="H1607" s="123">
        <v>1.0</v>
      </c>
      <c r="I1607" s="297">
        <f t="shared" ref="I1607:I1609" si="711">$H$1607*$F$1607/F1607</f>
        <v>1</v>
      </c>
      <c r="J1607" s="235"/>
      <c r="K1607" s="236">
        <v>0.0</v>
      </c>
      <c r="L1607" s="91">
        <f t="shared" ref="L1607:L1610" si="712">I1607*K1607</f>
        <v>0</v>
      </c>
      <c r="M1607" s="92">
        <f t="shared" ref="M1607:M1610" si="713">K1607/F1607</f>
        <v>0</v>
      </c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</row>
    <row r="1608" ht="15.0" customHeight="1">
      <c r="A1608" s="160" t="s">
        <v>587</v>
      </c>
      <c r="B1608" s="62" t="s">
        <v>1579</v>
      </c>
      <c r="C1608" s="99" t="s">
        <v>281</v>
      </c>
      <c r="D1608" s="63" t="s">
        <v>1580</v>
      </c>
      <c r="E1608" s="64">
        <v>6.0</v>
      </c>
      <c r="F1608" s="188">
        <v>1.0</v>
      </c>
      <c r="G1608" s="62" t="s">
        <v>26</v>
      </c>
      <c r="H1608" s="133"/>
      <c r="I1608" s="228">
        <f t="shared" si="711"/>
        <v>1</v>
      </c>
      <c r="J1608" s="273"/>
      <c r="K1608" s="230">
        <v>0.0</v>
      </c>
      <c r="L1608" s="94">
        <f t="shared" si="712"/>
        <v>0</v>
      </c>
      <c r="M1608" s="95">
        <f t="shared" si="713"/>
        <v>0</v>
      </c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</row>
    <row r="1609" ht="15.0" customHeight="1">
      <c r="A1609" s="160" t="s">
        <v>1581</v>
      </c>
      <c r="B1609" s="62"/>
      <c r="C1609" s="99" t="s">
        <v>136</v>
      </c>
      <c r="D1609" s="63" t="s">
        <v>1582</v>
      </c>
      <c r="E1609" s="64">
        <v>6.0</v>
      </c>
      <c r="F1609" s="188">
        <v>1.0</v>
      </c>
      <c r="G1609" s="62" t="s">
        <v>26</v>
      </c>
      <c r="H1609" s="108"/>
      <c r="I1609" s="228">
        <f t="shared" si="711"/>
        <v>1</v>
      </c>
      <c r="J1609" s="273"/>
      <c r="K1609" s="230">
        <v>0.0</v>
      </c>
      <c r="L1609" s="94">
        <f t="shared" si="712"/>
        <v>0</v>
      </c>
      <c r="M1609" s="95">
        <f t="shared" si="713"/>
        <v>0</v>
      </c>
      <c r="N1609" s="11"/>
      <c r="O1609" s="11"/>
      <c r="P1609" s="11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</row>
    <row r="1610" ht="51.75" customHeight="1">
      <c r="A1610" s="359" t="s">
        <v>1583</v>
      </c>
      <c r="B1610" s="62"/>
      <c r="C1610" s="99" t="s">
        <v>52</v>
      </c>
      <c r="D1610" s="63" t="s">
        <v>1584</v>
      </c>
      <c r="E1610" s="64">
        <v>1.0</v>
      </c>
      <c r="F1610" s="188">
        <v>1.0</v>
      </c>
      <c r="G1610" s="62" t="s">
        <v>26</v>
      </c>
      <c r="H1610" s="108"/>
      <c r="I1610" s="254">
        <v>6.0</v>
      </c>
      <c r="J1610" s="273"/>
      <c r="K1610" s="230">
        <v>0.0</v>
      </c>
      <c r="L1610" s="94">
        <f t="shared" si="712"/>
        <v>0</v>
      </c>
      <c r="M1610" s="95">
        <f t="shared" si="713"/>
        <v>0</v>
      </c>
      <c r="N1610" s="11"/>
      <c r="O1610" s="11"/>
      <c r="P1610" s="11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</row>
    <row r="1611" ht="15.0" customHeight="1">
      <c r="A1611" s="71"/>
      <c r="B1611" s="183"/>
      <c r="C1611" s="142"/>
      <c r="D1611" s="184"/>
      <c r="E1611" s="144"/>
      <c r="F1611" s="144"/>
      <c r="G1611" s="73"/>
      <c r="H1611" s="78"/>
      <c r="I1611" s="241"/>
      <c r="J1611" s="183"/>
      <c r="K1611" s="242"/>
      <c r="L1611" s="243"/>
      <c r="M1611" s="244"/>
      <c r="N1611" s="11"/>
      <c r="O1611" s="11"/>
      <c r="P1611" s="11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</row>
    <row r="1612" ht="15.0" customHeight="1">
      <c r="A1612" s="145">
        <v>803200.0</v>
      </c>
      <c r="B1612" s="146" t="s">
        <v>1585</v>
      </c>
      <c r="C1612" s="103" t="s">
        <v>61</v>
      </c>
      <c r="D1612" s="118">
        <v>8.4103223E7</v>
      </c>
      <c r="E1612" s="104">
        <v>4.0</v>
      </c>
      <c r="F1612" s="104">
        <v>1.0</v>
      </c>
      <c r="G1612" s="113" t="s">
        <v>26</v>
      </c>
      <c r="H1612" s="87">
        <v>0.0</v>
      </c>
      <c r="I1612" s="280">
        <f t="shared" ref="I1612:I1615" si="714">$H$1612*$F$1612/F1612</f>
        <v>0</v>
      </c>
      <c r="J1612" s="226"/>
      <c r="K1612" s="227">
        <v>0.0</v>
      </c>
      <c r="L1612" s="94">
        <f t="shared" ref="L1612:L1615" si="715">I1612*K1612</f>
        <v>0</v>
      </c>
      <c r="M1612" s="95">
        <f t="shared" ref="M1612:M1615" si="716">K1612/F1612</f>
        <v>0</v>
      </c>
      <c r="N1612" s="11"/>
      <c r="O1612" s="11"/>
      <c r="P1612" s="11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</row>
    <row r="1613" ht="15.0" customHeight="1">
      <c r="A1613" s="61"/>
      <c r="B1613" s="115" t="s">
        <v>1586</v>
      </c>
      <c r="C1613" s="62" t="s">
        <v>281</v>
      </c>
      <c r="D1613" s="64" t="s">
        <v>1587</v>
      </c>
      <c r="E1613" s="64">
        <v>6.0</v>
      </c>
      <c r="F1613" s="188">
        <v>1.0</v>
      </c>
      <c r="G1613" s="62" t="s">
        <v>26</v>
      </c>
      <c r="H1613" s="133"/>
      <c r="I1613" s="228">
        <f t="shared" si="714"/>
        <v>0</v>
      </c>
      <c r="J1613" s="273"/>
      <c r="K1613" s="230">
        <v>0.0</v>
      </c>
      <c r="L1613" s="94">
        <f t="shared" si="715"/>
        <v>0</v>
      </c>
      <c r="M1613" s="95">
        <f t="shared" si="716"/>
        <v>0</v>
      </c>
      <c r="N1613" s="11"/>
      <c r="O1613" s="11"/>
      <c r="P1613" s="11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</row>
    <row r="1614" ht="15.0" customHeight="1">
      <c r="A1614" s="61"/>
      <c r="B1614" s="115" t="s">
        <v>1588</v>
      </c>
      <c r="C1614" s="62" t="s">
        <v>136</v>
      </c>
      <c r="D1614" s="64" t="s">
        <v>1589</v>
      </c>
      <c r="E1614" s="64">
        <v>6.0</v>
      </c>
      <c r="F1614" s="188">
        <v>1.0</v>
      </c>
      <c r="G1614" s="62" t="s">
        <v>26</v>
      </c>
      <c r="H1614" s="108"/>
      <c r="I1614" s="228">
        <f t="shared" si="714"/>
        <v>0</v>
      </c>
      <c r="J1614" s="273"/>
      <c r="K1614" s="230">
        <v>0.0</v>
      </c>
      <c r="L1614" s="94">
        <f t="shared" si="715"/>
        <v>0</v>
      </c>
      <c r="M1614" s="95">
        <f t="shared" si="716"/>
        <v>0</v>
      </c>
      <c r="N1614" s="11"/>
      <c r="O1614" s="11"/>
      <c r="P1614" s="11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</row>
    <row r="1615" ht="15.0" customHeight="1">
      <c r="A1615" s="61"/>
      <c r="B1615" s="62"/>
      <c r="C1615" s="99" t="s">
        <v>52</v>
      </c>
      <c r="D1615" s="86" t="s">
        <v>1590</v>
      </c>
      <c r="E1615" s="147">
        <v>1.0</v>
      </c>
      <c r="F1615" s="214">
        <v>1.0</v>
      </c>
      <c r="G1615" s="62" t="s">
        <v>26</v>
      </c>
      <c r="H1615" s="108"/>
      <c r="I1615" s="228">
        <f t="shared" si="714"/>
        <v>0</v>
      </c>
      <c r="J1615" s="273"/>
      <c r="K1615" s="230">
        <v>0.0</v>
      </c>
      <c r="L1615" s="94">
        <f t="shared" si="715"/>
        <v>0</v>
      </c>
      <c r="M1615" s="95">
        <f t="shared" si="716"/>
        <v>0</v>
      </c>
      <c r="N1615" s="11"/>
      <c r="O1615" s="11"/>
      <c r="P1615" s="11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</row>
    <row r="1616" ht="15.0" customHeight="1">
      <c r="A1616" s="71"/>
      <c r="B1616" s="183"/>
      <c r="C1616" s="142"/>
      <c r="D1616" s="184"/>
      <c r="E1616" s="144"/>
      <c r="F1616" s="144"/>
      <c r="G1616" s="73"/>
      <c r="H1616" s="78"/>
      <c r="I1616" s="241"/>
      <c r="J1616" s="183"/>
      <c r="K1616" s="242"/>
      <c r="L1616" s="243"/>
      <c r="M1616" s="244"/>
      <c r="N1616" s="11"/>
      <c r="O1616" s="11"/>
      <c r="P1616" s="11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</row>
    <row r="1617" ht="15.0" customHeight="1">
      <c r="A1617" s="145">
        <v>803210.0</v>
      </c>
      <c r="B1617" s="146" t="s">
        <v>1591</v>
      </c>
      <c r="C1617" s="65" t="s">
        <v>61</v>
      </c>
      <c r="D1617" s="118">
        <v>8.4104423E7</v>
      </c>
      <c r="E1617" s="147">
        <v>3.0</v>
      </c>
      <c r="F1617" s="147">
        <v>1.0</v>
      </c>
      <c r="G1617" s="113" t="s">
        <v>26</v>
      </c>
      <c r="H1617" s="176">
        <v>0.0</v>
      </c>
      <c r="I1617" s="280">
        <f>$H$1617*$F$1617/F1617</f>
        <v>0</v>
      </c>
      <c r="J1617" s="226"/>
      <c r="K1617" s="227">
        <v>0.0</v>
      </c>
      <c r="L1617" s="94">
        <f t="shared" ref="L1617:L1620" si="717">I1617*K1617</f>
        <v>0</v>
      </c>
      <c r="M1617" s="95">
        <f t="shared" ref="M1617:M1620" si="718">K1617/F1617</f>
        <v>0</v>
      </c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</row>
    <row r="1618" ht="15.0" customHeight="1">
      <c r="A1618" s="160"/>
      <c r="B1618" s="62" t="s">
        <v>1592</v>
      </c>
      <c r="C1618" s="99" t="s">
        <v>281</v>
      </c>
      <c r="D1618" s="63" t="s">
        <v>1593</v>
      </c>
      <c r="E1618" s="64">
        <v>4.0</v>
      </c>
      <c r="F1618" s="188">
        <v>1.0</v>
      </c>
      <c r="G1618" s="62" t="s">
        <v>26</v>
      </c>
      <c r="H1618" s="133"/>
      <c r="I1618" s="254">
        <v>2.0</v>
      </c>
      <c r="J1618" s="273"/>
      <c r="K1618" s="230">
        <v>0.0</v>
      </c>
      <c r="L1618" s="94">
        <f t="shared" si="717"/>
        <v>0</v>
      </c>
      <c r="M1618" s="95">
        <f t="shared" si="718"/>
        <v>0</v>
      </c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</row>
    <row r="1619" ht="15.0" customHeight="1">
      <c r="A1619" s="160"/>
      <c r="B1619" s="62" t="s">
        <v>1594</v>
      </c>
      <c r="C1619" s="99" t="s">
        <v>136</v>
      </c>
      <c r="D1619" s="63" t="s">
        <v>1595</v>
      </c>
      <c r="E1619" s="64">
        <v>4.0</v>
      </c>
      <c r="F1619" s="188">
        <v>1.0</v>
      </c>
      <c r="G1619" s="62" t="s">
        <v>26</v>
      </c>
      <c r="H1619" s="108"/>
      <c r="I1619" s="254">
        <v>2.0</v>
      </c>
      <c r="J1619" s="273"/>
      <c r="K1619" s="230">
        <v>0.0</v>
      </c>
      <c r="L1619" s="94">
        <f t="shared" si="717"/>
        <v>0</v>
      </c>
      <c r="M1619" s="95">
        <f t="shared" si="718"/>
        <v>0</v>
      </c>
      <c r="N1619" s="11"/>
      <c r="O1619" s="11"/>
      <c r="P1619" s="11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</row>
    <row r="1620" ht="15.0" customHeight="1">
      <c r="A1620" s="61"/>
      <c r="B1620" s="62" t="s">
        <v>1596</v>
      </c>
      <c r="C1620" s="99" t="s">
        <v>52</v>
      </c>
      <c r="D1620" s="63" t="s">
        <v>1597</v>
      </c>
      <c r="E1620" s="64">
        <v>1.0</v>
      </c>
      <c r="F1620" s="188">
        <v>1.0</v>
      </c>
      <c r="G1620" s="62" t="s">
        <v>26</v>
      </c>
      <c r="H1620" s="108"/>
      <c r="I1620" s="228">
        <f>$H$1617*$F$1617/F1620</f>
        <v>0</v>
      </c>
      <c r="J1620" s="273"/>
      <c r="K1620" s="230">
        <v>0.0</v>
      </c>
      <c r="L1620" s="94">
        <f t="shared" si="717"/>
        <v>0</v>
      </c>
      <c r="M1620" s="95">
        <f t="shared" si="718"/>
        <v>0</v>
      </c>
      <c r="N1620" s="11"/>
      <c r="O1620" s="11"/>
      <c r="P1620" s="11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</row>
    <row r="1621" ht="15.0" customHeight="1">
      <c r="A1621" s="61"/>
      <c r="B1621" s="62"/>
      <c r="C1621" s="99"/>
      <c r="D1621" s="63"/>
      <c r="E1621" s="64"/>
      <c r="F1621" s="64"/>
      <c r="G1621" s="65"/>
      <c r="H1621" s="93"/>
      <c r="I1621" s="228"/>
      <c r="J1621" s="62"/>
      <c r="K1621" s="251"/>
      <c r="L1621" s="247"/>
      <c r="M1621" s="252"/>
      <c r="N1621" s="11"/>
      <c r="O1621" s="11"/>
      <c r="P1621" s="11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</row>
    <row r="1622" ht="15.0" customHeight="1">
      <c r="A1622" s="51">
        <v>803220.0</v>
      </c>
      <c r="B1622" s="52" t="s">
        <v>1598</v>
      </c>
      <c r="C1622" s="53" t="s">
        <v>61</v>
      </c>
      <c r="D1622" s="98">
        <v>8.4105523E7</v>
      </c>
      <c r="E1622" s="54">
        <v>2.0</v>
      </c>
      <c r="F1622" s="54">
        <v>1.0</v>
      </c>
      <c r="G1622" s="113" t="s">
        <v>26</v>
      </c>
      <c r="H1622" s="123">
        <v>5.0</v>
      </c>
      <c r="I1622" s="297">
        <f>$H$1622*$F$1622/F1622</f>
        <v>5</v>
      </c>
      <c r="J1622" s="235"/>
      <c r="K1622" s="236">
        <v>0.0</v>
      </c>
      <c r="L1622" s="91">
        <f t="shared" ref="L1622:L1624" si="719">I1622*K1622</f>
        <v>0</v>
      </c>
      <c r="M1622" s="92">
        <f t="shared" ref="M1622:M1624" si="720">K1622/F1622</f>
        <v>0</v>
      </c>
      <c r="N1622" s="11"/>
      <c r="O1622" s="11"/>
      <c r="P1622" s="11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</row>
    <row r="1623" ht="15.0" customHeight="1">
      <c r="A1623" s="160" t="s">
        <v>79</v>
      </c>
      <c r="B1623" s="62" t="s">
        <v>1599</v>
      </c>
      <c r="C1623" s="99" t="s">
        <v>281</v>
      </c>
      <c r="D1623" s="63" t="s">
        <v>1600</v>
      </c>
      <c r="E1623" s="64">
        <v>3.0</v>
      </c>
      <c r="F1623" s="188">
        <v>1.0</v>
      </c>
      <c r="G1623" s="62" t="s">
        <v>26</v>
      </c>
      <c r="H1623" s="133"/>
      <c r="I1623" s="254">
        <v>4.0</v>
      </c>
      <c r="J1623" s="273"/>
      <c r="K1623" s="230">
        <v>0.0</v>
      </c>
      <c r="L1623" s="94">
        <f t="shared" si="719"/>
        <v>0</v>
      </c>
      <c r="M1623" s="95">
        <f t="shared" si="720"/>
        <v>0</v>
      </c>
      <c r="N1623" s="11"/>
      <c r="O1623" s="11"/>
      <c r="P1623" s="11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</row>
    <row r="1624" ht="15.0" customHeight="1">
      <c r="A1624" s="160" t="s">
        <v>540</v>
      </c>
      <c r="B1624" s="62" t="s">
        <v>1594</v>
      </c>
      <c r="C1624" s="99" t="s">
        <v>136</v>
      </c>
      <c r="D1624" s="63" t="s">
        <v>1601</v>
      </c>
      <c r="E1624" s="64">
        <v>3.0</v>
      </c>
      <c r="F1624" s="188">
        <v>1.0</v>
      </c>
      <c r="G1624" s="62" t="s">
        <v>26</v>
      </c>
      <c r="H1624" s="108"/>
      <c r="I1624" s="254">
        <v>4.0</v>
      </c>
      <c r="J1624" s="273"/>
      <c r="K1624" s="230">
        <v>0.0</v>
      </c>
      <c r="L1624" s="94">
        <f t="shared" si="719"/>
        <v>0</v>
      </c>
      <c r="M1624" s="95">
        <f t="shared" si="720"/>
        <v>0</v>
      </c>
      <c r="N1624" s="11"/>
      <c r="O1624" s="11"/>
      <c r="P1624" s="11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</row>
    <row r="1625" ht="13.5" customHeight="1">
      <c r="A1625" s="61"/>
      <c r="B1625" s="62" t="s">
        <v>1596</v>
      </c>
      <c r="C1625" s="99"/>
      <c r="D1625" s="63"/>
      <c r="E1625" s="64"/>
      <c r="F1625" s="64"/>
      <c r="G1625" s="65"/>
      <c r="H1625" s="93"/>
      <c r="I1625" s="256"/>
      <c r="J1625" s="62"/>
      <c r="K1625" s="251"/>
      <c r="L1625" s="247"/>
      <c r="M1625" s="252"/>
      <c r="N1625" s="11"/>
      <c r="O1625" s="11"/>
      <c r="P1625" s="11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</row>
    <row r="1626" ht="15.0" customHeight="1">
      <c r="A1626" s="71"/>
      <c r="B1626" s="183"/>
      <c r="C1626" s="142"/>
      <c r="D1626" s="184"/>
      <c r="E1626" s="144"/>
      <c r="F1626" s="144"/>
      <c r="G1626" s="73"/>
      <c r="H1626" s="78"/>
      <c r="I1626" s="241"/>
      <c r="J1626" s="183"/>
      <c r="K1626" s="242"/>
      <c r="L1626" s="243"/>
      <c r="M1626" s="244"/>
      <c r="N1626" s="11"/>
      <c r="O1626" s="11"/>
      <c r="P1626" s="11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</row>
    <row r="1627" ht="15.0" customHeight="1">
      <c r="A1627" s="145">
        <v>803230.0</v>
      </c>
      <c r="B1627" s="146" t="s">
        <v>1602</v>
      </c>
      <c r="C1627" s="65" t="s">
        <v>61</v>
      </c>
      <c r="D1627" s="118" t="s">
        <v>1603</v>
      </c>
      <c r="E1627" s="147">
        <v>2.0</v>
      </c>
      <c r="F1627" s="147">
        <v>1.0</v>
      </c>
      <c r="G1627" s="103" t="s">
        <v>26</v>
      </c>
      <c r="H1627" s="176">
        <v>5.0</v>
      </c>
      <c r="I1627" s="280">
        <f>$H$1627*$F$1627/F1627</f>
        <v>5</v>
      </c>
      <c r="J1627" s="226"/>
      <c r="K1627" s="227">
        <v>0.0</v>
      </c>
      <c r="L1627" s="94">
        <f t="shared" ref="L1627:L1629" si="721">I1627*K1627</f>
        <v>0</v>
      </c>
      <c r="M1627" s="95">
        <f t="shared" ref="M1627:M1629" si="722">K1627/F1627</f>
        <v>0</v>
      </c>
      <c r="N1627" s="11"/>
      <c r="O1627" s="11"/>
      <c r="P1627" s="11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</row>
    <row r="1628" ht="15.0" customHeight="1">
      <c r="A1628" s="160" t="s">
        <v>587</v>
      </c>
      <c r="B1628" s="62" t="s">
        <v>1604</v>
      </c>
      <c r="C1628" s="99" t="s">
        <v>281</v>
      </c>
      <c r="D1628" s="63" t="s">
        <v>1605</v>
      </c>
      <c r="E1628" s="64">
        <v>4.0</v>
      </c>
      <c r="F1628" s="188">
        <v>1.0</v>
      </c>
      <c r="G1628" s="62" t="s">
        <v>26</v>
      </c>
      <c r="H1628" s="133"/>
      <c r="I1628" s="254">
        <v>3.0</v>
      </c>
      <c r="J1628" s="273"/>
      <c r="K1628" s="230">
        <v>0.0</v>
      </c>
      <c r="L1628" s="94">
        <f t="shared" si="721"/>
        <v>0</v>
      </c>
      <c r="M1628" s="95">
        <f t="shared" si="722"/>
        <v>0</v>
      </c>
      <c r="N1628" s="11"/>
      <c r="O1628" s="11"/>
      <c r="P1628" s="11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</row>
    <row r="1629" ht="15.0" customHeight="1">
      <c r="A1629" s="160" t="s">
        <v>1606</v>
      </c>
      <c r="B1629" s="62" t="s">
        <v>1607</v>
      </c>
      <c r="C1629" s="99" t="s">
        <v>136</v>
      </c>
      <c r="D1629" s="63" t="s">
        <v>1608</v>
      </c>
      <c r="E1629" s="64">
        <v>2.0</v>
      </c>
      <c r="F1629" s="188">
        <v>1.0</v>
      </c>
      <c r="G1629" s="62" t="s">
        <v>26</v>
      </c>
      <c r="H1629" s="108"/>
      <c r="I1629" s="228">
        <f>$H$1627*$F$1627/F1629</f>
        <v>5</v>
      </c>
      <c r="J1629" s="273"/>
      <c r="K1629" s="230">
        <v>0.0</v>
      </c>
      <c r="L1629" s="94">
        <f t="shared" si="721"/>
        <v>0</v>
      </c>
      <c r="M1629" s="95">
        <f t="shared" si="722"/>
        <v>0</v>
      </c>
      <c r="N1629" s="11"/>
      <c r="O1629" s="11"/>
      <c r="P1629" s="11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</row>
    <row r="1630" ht="15.0" customHeight="1">
      <c r="A1630" s="61"/>
      <c r="B1630" s="62"/>
      <c r="C1630" s="99"/>
      <c r="D1630" s="63"/>
      <c r="E1630" s="64"/>
      <c r="F1630" s="64"/>
      <c r="G1630" s="65"/>
      <c r="H1630" s="93"/>
      <c r="I1630" s="228"/>
      <c r="J1630" s="62"/>
      <c r="K1630" s="251"/>
      <c r="L1630" s="247"/>
      <c r="M1630" s="252"/>
      <c r="N1630" s="11"/>
      <c r="O1630" s="11"/>
      <c r="P1630" s="11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</row>
    <row r="1631" ht="15.0" customHeight="1">
      <c r="A1631" s="61"/>
      <c r="B1631" s="62"/>
      <c r="C1631" s="99"/>
      <c r="D1631" s="63"/>
      <c r="E1631" s="64"/>
      <c r="F1631" s="64"/>
      <c r="G1631" s="65"/>
      <c r="H1631" s="93"/>
      <c r="I1631" s="228"/>
      <c r="J1631" s="62"/>
      <c r="K1631" s="251"/>
      <c r="L1631" s="247"/>
      <c r="M1631" s="252"/>
      <c r="N1631" s="11"/>
      <c r="O1631" s="11"/>
      <c r="P1631" s="11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</row>
    <row r="1632" ht="15.0" customHeight="1">
      <c r="A1632" s="61"/>
      <c r="B1632" s="62"/>
      <c r="C1632" s="62"/>
      <c r="D1632" s="63"/>
      <c r="E1632" s="154"/>
      <c r="F1632" s="64"/>
      <c r="G1632" s="62"/>
      <c r="H1632" s="93"/>
      <c r="I1632" s="228"/>
      <c r="J1632" s="62"/>
      <c r="K1632" s="251"/>
      <c r="L1632" s="247"/>
      <c r="M1632" s="252"/>
      <c r="N1632" s="11"/>
      <c r="O1632" s="11"/>
      <c r="P1632" s="11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</row>
    <row r="1633" ht="15.0" customHeight="1">
      <c r="A1633" s="51">
        <v>803240.0</v>
      </c>
      <c r="B1633" s="52" t="s">
        <v>1609</v>
      </c>
      <c r="C1633" s="53" t="s">
        <v>269</v>
      </c>
      <c r="D1633" s="98" t="s">
        <v>1610</v>
      </c>
      <c r="E1633" s="54">
        <v>12.0</v>
      </c>
      <c r="F1633" s="54">
        <v>12.0</v>
      </c>
      <c r="G1633" s="53" t="s">
        <v>321</v>
      </c>
      <c r="H1633" s="123">
        <v>2.0</v>
      </c>
      <c r="I1633" s="297">
        <f t="shared" ref="I1633:I1634" si="723">$H$1633*$F$1633/F1633</f>
        <v>2</v>
      </c>
      <c r="J1633" s="235"/>
      <c r="K1633" s="236">
        <v>0.0</v>
      </c>
      <c r="L1633" s="91">
        <f t="shared" ref="L1633:L1634" si="724">I1633*K1633</f>
        <v>0</v>
      </c>
      <c r="M1633" s="92">
        <f t="shared" ref="M1633:M1634" si="725">K1633/F1633</f>
        <v>0</v>
      </c>
      <c r="N1633" s="11"/>
      <c r="O1633" s="11"/>
      <c r="P1633" s="11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</row>
    <row r="1634" ht="15.0" customHeight="1">
      <c r="A1634" s="160" t="s">
        <v>1611</v>
      </c>
      <c r="B1634" s="62" t="s">
        <v>1612</v>
      </c>
      <c r="C1634" s="99" t="s">
        <v>61</v>
      </c>
      <c r="D1634" s="63" t="s">
        <v>1613</v>
      </c>
      <c r="E1634" s="64">
        <v>12.0</v>
      </c>
      <c r="F1634" s="64">
        <v>12.0</v>
      </c>
      <c r="G1634" s="65" t="s">
        <v>321</v>
      </c>
      <c r="H1634" s="138"/>
      <c r="I1634" s="228">
        <f t="shared" si="723"/>
        <v>2</v>
      </c>
      <c r="J1634" s="273"/>
      <c r="K1634" s="230">
        <v>0.0</v>
      </c>
      <c r="L1634" s="94">
        <f t="shared" si="724"/>
        <v>0</v>
      </c>
      <c r="M1634" s="95">
        <f t="shared" si="725"/>
        <v>0</v>
      </c>
      <c r="N1634" s="11"/>
      <c r="O1634" s="11"/>
      <c r="P1634" s="11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</row>
    <row r="1635" ht="15.0" customHeight="1">
      <c r="A1635" s="160" t="s">
        <v>1614</v>
      </c>
      <c r="B1635" s="62" t="s">
        <v>1615</v>
      </c>
      <c r="C1635" s="99"/>
      <c r="D1635" s="63"/>
      <c r="E1635" s="64"/>
      <c r="F1635" s="64"/>
      <c r="G1635" s="65"/>
      <c r="H1635" s="93"/>
      <c r="I1635" s="256"/>
      <c r="J1635" s="62"/>
      <c r="K1635" s="251"/>
      <c r="L1635" s="247"/>
      <c r="M1635" s="252"/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</row>
    <row r="1636" ht="15.0" customHeight="1">
      <c r="A1636" s="160" t="s">
        <v>79</v>
      </c>
      <c r="B1636" s="62"/>
      <c r="C1636" s="99"/>
      <c r="D1636" s="63"/>
      <c r="E1636" s="64"/>
      <c r="F1636" s="64"/>
      <c r="G1636" s="65"/>
      <c r="H1636" s="93"/>
      <c r="I1636" s="228"/>
      <c r="J1636" s="62"/>
      <c r="K1636" s="251"/>
      <c r="L1636" s="247"/>
      <c r="M1636" s="252"/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</row>
    <row r="1637" ht="15.0" customHeight="1">
      <c r="A1637" s="61"/>
      <c r="B1637" s="62"/>
      <c r="C1637" s="99"/>
      <c r="D1637" s="63"/>
      <c r="E1637" s="64"/>
      <c r="F1637" s="64"/>
      <c r="G1637" s="65"/>
      <c r="H1637" s="93"/>
      <c r="I1637" s="228"/>
      <c r="J1637" s="62"/>
      <c r="K1637" s="251"/>
      <c r="L1637" s="247"/>
      <c r="M1637" s="252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</row>
    <row r="1638" ht="15.0" customHeight="1">
      <c r="A1638" s="51">
        <v>803250.0</v>
      </c>
      <c r="B1638" s="52" t="s">
        <v>1616</v>
      </c>
      <c r="C1638" s="53" t="s">
        <v>269</v>
      </c>
      <c r="D1638" s="98" t="s">
        <v>1617</v>
      </c>
      <c r="E1638" s="54">
        <v>12.0</v>
      </c>
      <c r="F1638" s="54">
        <v>12.0</v>
      </c>
      <c r="G1638" s="53" t="s">
        <v>321</v>
      </c>
      <c r="H1638" s="123">
        <v>2.0</v>
      </c>
      <c r="I1638" s="297">
        <f t="shared" ref="I1638:I1639" si="726">$H$1638*$F$1638/F1638</f>
        <v>2</v>
      </c>
      <c r="J1638" s="235"/>
      <c r="K1638" s="236">
        <v>0.0</v>
      </c>
      <c r="L1638" s="91">
        <f t="shared" ref="L1638:L1639" si="727">I1638*K1638</f>
        <v>0</v>
      </c>
      <c r="M1638" s="92">
        <f t="shared" ref="M1638:M1639" si="728">K1638/F1638</f>
        <v>0</v>
      </c>
      <c r="N1638" s="11"/>
      <c r="O1638" s="11"/>
      <c r="P1638" s="11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</row>
    <row r="1639" ht="15.0" customHeight="1">
      <c r="A1639" s="160" t="s">
        <v>1618</v>
      </c>
      <c r="B1639" s="62" t="s">
        <v>1619</v>
      </c>
      <c r="C1639" s="99" t="s">
        <v>61</v>
      </c>
      <c r="D1639" s="63" t="s">
        <v>1620</v>
      </c>
      <c r="E1639" s="64">
        <v>6.0</v>
      </c>
      <c r="F1639" s="64">
        <v>6.0</v>
      </c>
      <c r="G1639" s="65" t="s">
        <v>321</v>
      </c>
      <c r="H1639" s="138"/>
      <c r="I1639" s="228">
        <f t="shared" si="726"/>
        <v>4</v>
      </c>
      <c r="J1639" s="273"/>
      <c r="K1639" s="230">
        <v>0.0</v>
      </c>
      <c r="L1639" s="94">
        <f t="shared" si="727"/>
        <v>0</v>
      </c>
      <c r="M1639" s="95">
        <f t="shared" si="728"/>
        <v>0</v>
      </c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</row>
    <row r="1640" ht="15.0" customHeight="1">
      <c r="A1640" s="160" t="s">
        <v>1614</v>
      </c>
      <c r="B1640" s="62" t="s">
        <v>1615</v>
      </c>
      <c r="C1640" s="99"/>
      <c r="D1640" s="63"/>
      <c r="E1640" s="64"/>
      <c r="F1640" s="64"/>
      <c r="G1640" s="65"/>
      <c r="H1640" s="93"/>
      <c r="I1640" s="256"/>
      <c r="J1640" s="62"/>
      <c r="K1640" s="251"/>
      <c r="L1640" s="247"/>
      <c r="M1640" s="252"/>
      <c r="N1640" s="11"/>
      <c r="O1640" s="11"/>
      <c r="P1640" s="11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</row>
    <row r="1641" ht="15.0" customHeight="1">
      <c r="A1641" s="161" t="s">
        <v>79</v>
      </c>
      <c r="B1641" s="183"/>
      <c r="C1641" s="142"/>
      <c r="D1641" s="184"/>
      <c r="E1641" s="144"/>
      <c r="F1641" s="144"/>
      <c r="G1641" s="73"/>
      <c r="H1641" s="78"/>
      <c r="I1641" s="241"/>
      <c r="J1641" s="183"/>
      <c r="K1641" s="242"/>
      <c r="L1641" s="243"/>
      <c r="M1641" s="244"/>
      <c r="N1641" s="11"/>
      <c r="O1641" s="11"/>
      <c r="P1641" s="11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</row>
    <row r="1642" ht="15.0" customHeight="1">
      <c r="A1642" s="145">
        <v>803260.0</v>
      </c>
      <c r="B1642" s="146" t="s">
        <v>1621</v>
      </c>
      <c r="C1642" s="65" t="s">
        <v>269</v>
      </c>
      <c r="D1642" s="118" t="s">
        <v>1622</v>
      </c>
      <c r="E1642" s="147">
        <v>24.0</v>
      </c>
      <c r="F1642" s="147">
        <v>24.0</v>
      </c>
      <c r="G1642" s="65" t="s">
        <v>321</v>
      </c>
      <c r="H1642" s="87">
        <v>0.0</v>
      </c>
      <c r="I1642" s="280">
        <f t="shared" ref="I1642:I1643" si="729">$H$1642*$F$1642/F1642</f>
        <v>0</v>
      </c>
      <c r="J1642" s="226"/>
      <c r="K1642" s="227">
        <v>0.0</v>
      </c>
      <c r="L1642" s="94">
        <f t="shared" ref="L1642:L1643" si="730">I1642*K1642</f>
        <v>0</v>
      </c>
      <c r="M1642" s="95">
        <f t="shared" ref="M1642:M1643" si="731">K1642/F1642</f>
        <v>0</v>
      </c>
      <c r="N1642" s="11"/>
      <c r="O1642" s="11"/>
      <c r="P1642" s="11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</row>
    <row r="1643" ht="15.0" customHeight="1">
      <c r="A1643" s="61"/>
      <c r="B1643" s="62" t="s">
        <v>1623</v>
      </c>
      <c r="C1643" s="99" t="s">
        <v>61</v>
      </c>
      <c r="D1643" s="63">
        <v>43988.0</v>
      </c>
      <c r="E1643" s="64">
        <v>12.0</v>
      </c>
      <c r="F1643" s="64">
        <v>12.0</v>
      </c>
      <c r="G1643" s="65" t="s">
        <v>321</v>
      </c>
      <c r="H1643" s="138"/>
      <c r="I1643" s="228">
        <f t="shared" si="729"/>
        <v>0</v>
      </c>
      <c r="J1643" s="273"/>
      <c r="K1643" s="230">
        <v>0.0</v>
      </c>
      <c r="L1643" s="94">
        <f t="shared" si="730"/>
        <v>0</v>
      </c>
      <c r="M1643" s="95">
        <f t="shared" si="731"/>
        <v>0</v>
      </c>
      <c r="N1643" s="11"/>
      <c r="O1643" s="11"/>
      <c r="P1643" s="11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</row>
    <row r="1644" ht="15.0" customHeight="1">
      <c r="A1644" s="61"/>
      <c r="B1644" s="62" t="s">
        <v>1624</v>
      </c>
      <c r="C1644" s="99"/>
      <c r="D1644" s="63"/>
      <c r="E1644" s="64"/>
      <c r="F1644" s="64"/>
      <c r="G1644" s="65"/>
      <c r="H1644" s="93"/>
      <c r="I1644" s="256"/>
      <c r="J1644" s="62"/>
      <c r="K1644" s="251"/>
      <c r="L1644" s="247"/>
      <c r="M1644" s="252"/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</row>
    <row r="1645" ht="15.0" customHeight="1">
      <c r="A1645" s="61"/>
      <c r="B1645" s="62" t="s">
        <v>1615</v>
      </c>
      <c r="C1645" s="99"/>
      <c r="D1645" s="63"/>
      <c r="E1645" s="64"/>
      <c r="F1645" s="64"/>
      <c r="G1645" s="65"/>
      <c r="H1645" s="93"/>
      <c r="I1645" s="228"/>
      <c r="J1645" s="62"/>
      <c r="K1645" s="251"/>
      <c r="L1645" s="247"/>
      <c r="M1645" s="252"/>
      <c r="N1645" s="11"/>
      <c r="O1645" s="11"/>
      <c r="P1645" s="11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</row>
    <row r="1646" ht="15.0" customHeight="1">
      <c r="A1646" s="61"/>
      <c r="B1646" s="62"/>
      <c r="C1646" s="99"/>
      <c r="D1646" s="63"/>
      <c r="E1646" s="64"/>
      <c r="F1646" s="64"/>
      <c r="G1646" s="65"/>
      <c r="H1646" s="93"/>
      <c r="I1646" s="228"/>
      <c r="J1646" s="62"/>
      <c r="K1646" s="251"/>
      <c r="L1646" s="247"/>
      <c r="M1646" s="252"/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</row>
    <row r="1647" ht="15.0" customHeight="1">
      <c r="A1647" s="71"/>
      <c r="B1647" s="183"/>
      <c r="C1647" s="183"/>
      <c r="D1647" s="184"/>
      <c r="E1647" s="255"/>
      <c r="F1647" s="144"/>
      <c r="G1647" s="183"/>
      <c r="H1647" s="78"/>
      <c r="I1647" s="241"/>
      <c r="J1647" s="183"/>
      <c r="K1647" s="242"/>
      <c r="L1647" s="243"/>
      <c r="M1647" s="244"/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</row>
    <row r="1648" ht="15.0" customHeight="1">
      <c r="A1648" s="145">
        <v>803270.0</v>
      </c>
      <c r="B1648" s="146" t="s">
        <v>1625</v>
      </c>
      <c r="C1648" s="65" t="s">
        <v>61</v>
      </c>
      <c r="D1648" s="118" t="s">
        <v>1626</v>
      </c>
      <c r="E1648" s="147">
        <v>6.0</v>
      </c>
      <c r="F1648" s="147">
        <v>1.0</v>
      </c>
      <c r="G1648" s="113" t="s">
        <v>26</v>
      </c>
      <c r="H1648" s="87">
        <v>0.0</v>
      </c>
      <c r="I1648" s="280">
        <f>$H$1648*$F$1648/F1648</f>
        <v>0</v>
      </c>
      <c r="J1648" s="226"/>
      <c r="K1648" s="227">
        <v>0.0</v>
      </c>
      <c r="L1648" s="94">
        <f>I1648*K1648</f>
        <v>0</v>
      </c>
      <c r="M1648" s="95">
        <f>K1648/F1648</f>
        <v>0</v>
      </c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</row>
    <row r="1649" ht="15.0" customHeight="1">
      <c r="A1649" s="61"/>
      <c r="B1649" s="62" t="s">
        <v>1627</v>
      </c>
      <c r="C1649" s="117"/>
      <c r="D1649" s="63"/>
      <c r="E1649" s="64"/>
      <c r="F1649" s="64"/>
      <c r="G1649" s="65"/>
      <c r="H1649" s="66"/>
      <c r="I1649" s="228"/>
      <c r="J1649" s="62"/>
      <c r="K1649" s="251"/>
      <c r="L1649" s="247"/>
      <c r="M1649" s="252"/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</row>
    <row r="1650" ht="15.0" customHeight="1">
      <c r="A1650" s="61"/>
      <c r="B1650" s="115" t="s">
        <v>1628</v>
      </c>
      <c r="C1650" s="62"/>
      <c r="D1650" s="125" t="s">
        <v>1629</v>
      </c>
      <c r="E1650" s="119"/>
      <c r="F1650" s="64"/>
      <c r="G1650" s="65"/>
      <c r="H1650" s="93"/>
      <c r="I1650" s="228"/>
      <c r="J1650" s="62"/>
      <c r="K1650" s="251"/>
      <c r="L1650" s="247"/>
      <c r="M1650" s="252"/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</row>
    <row r="1651" ht="15.0" customHeight="1">
      <c r="A1651" s="61"/>
      <c r="B1651" s="62"/>
      <c r="C1651" s="99"/>
      <c r="D1651" s="63"/>
      <c r="E1651" s="64"/>
      <c r="F1651" s="64"/>
      <c r="G1651" s="65"/>
      <c r="H1651" s="93"/>
      <c r="I1651" s="228"/>
      <c r="J1651" s="62"/>
      <c r="K1651" s="251"/>
      <c r="L1651" s="247"/>
      <c r="M1651" s="252"/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</row>
    <row r="1652" ht="15.0" customHeight="1">
      <c r="A1652" s="61"/>
      <c r="B1652" s="62"/>
      <c r="C1652" s="62"/>
      <c r="D1652" s="63"/>
      <c r="E1652" s="154"/>
      <c r="F1652" s="64"/>
      <c r="G1652" s="62"/>
      <c r="H1652" s="93"/>
      <c r="I1652" s="228"/>
      <c r="J1652" s="62"/>
      <c r="K1652" s="251"/>
      <c r="L1652" s="247"/>
      <c r="M1652" s="252"/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</row>
    <row r="1653" ht="15.0" customHeight="1">
      <c r="A1653" s="51">
        <v>803280.0</v>
      </c>
      <c r="B1653" s="52" t="s">
        <v>1630</v>
      </c>
      <c r="C1653" s="53" t="s">
        <v>61</v>
      </c>
      <c r="D1653" s="98" t="s">
        <v>1631</v>
      </c>
      <c r="E1653" s="54">
        <v>12.0</v>
      </c>
      <c r="F1653" s="54">
        <v>1.0</v>
      </c>
      <c r="G1653" s="113" t="s">
        <v>26</v>
      </c>
      <c r="H1653" s="55">
        <v>0.0</v>
      </c>
      <c r="I1653" s="297">
        <f>$H$1653*$F$1653/F1653</f>
        <v>0</v>
      </c>
      <c r="J1653" s="235"/>
      <c r="K1653" s="236">
        <v>0.0</v>
      </c>
      <c r="L1653" s="91">
        <f>I1653*K1653</f>
        <v>0</v>
      </c>
      <c r="M1653" s="92">
        <f>K1653/F1653</f>
        <v>0</v>
      </c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</row>
    <row r="1654" ht="15.0" customHeight="1">
      <c r="A1654" s="61"/>
      <c r="B1654" s="62" t="s">
        <v>1627</v>
      </c>
      <c r="C1654" s="117"/>
      <c r="D1654" s="63"/>
      <c r="E1654" s="64"/>
      <c r="F1654" s="188"/>
      <c r="G1654" s="62"/>
      <c r="H1654" s="169"/>
      <c r="I1654" s="228"/>
      <c r="J1654" s="62"/>
      <c r="K1654" s="251"/>
      <c r="L1654" s="247"/>
      <c r="M1654" s="252"/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</row>
    <row r="1655" ht="15.0" customHeight="1">
      <c r="A1655" s="61"/>
      <c r="B1655" s="115" t="s">
        <v>1628</v>
      </c>
      <c r="C1655" s="62"/>
      <c r="D1655" s="125"/>
      <c r="E1655" s="119"/>
      <c r="F1655" s="64"/>
      <c r="G1655" s="65"/>
      <c r="H1655" s="93"/>
      <c r="I1655" s="228"/>
      <c r="J1655" s="62"/>
      <c r="K1655" s="251"/>
      <c r="L1655" s="247"/>
      <c r="M1655" s="252"/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</row>
    <row r="1656" ht="15.0" customHeight="1">
      <c r="A1656" s="61"/>
      <c r="B1656" s="62"/>
      <c r="C1656" s="99"/>
      <c r="D1656" s="63"/>
      <c r="E1656" s="64"/>
      <c r="F1656" s="64"/>
      <c r="G1656" s="65"/>
      <c r="H1656" s="93"/>
      <c r="I1656" s="228"/>
      <c r="J1656" s="62"/>
      <c r="K1656" s="251"/>
      <c r="L1656" s="247"/>
      <c r="M1656" s="252"/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</row>
    <row r="1657" ht="15.0" customHeight="1">
      <c r="A1657" s="61"/>
      <c r="B1657" s="62"/>
      <c r="C1657" s="62"/>
      <c r="D1657" s="63"/>
      <c r="E1657" s="154"/>
      <c r="F1657" s="64"/>
      <c r="G1657" s="62"/>
      <c r="H1657" s="93"/>
      <c r="I1657" s="228"/>
      <c r="J1657" s="62"/>
      <c r="K1657" s="251"/>
      <c r="L1657" s="247"/>
      <c r="M1657" s="252"/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</row>
    <row r="1658" ht="15.0" customHeight="1">
      <c r="A1658" s="51">
        <v>803300.0</v>
      </c>
      <c r="B1658" s="52" t="s">
        <v>1632</v>
      </c>
      <c r="C1658" s="53" t="s">
        <v>301</v>
      </c>
      <c r="D1658" s="98">
        <v>574364.0</v>
      </c>
      <c r="E1658" s="54">
        <v>48.0</v>
      </c>
      <c r="F1658" s="54">
        <v>1.0</v>
      </c>
      <c r="G1658" s="113" t="s">
        <v>26</v>
      </c>
      <c r="H1658" s="123">
        <v>2.0</v>
      </c>
      <c r="I1658" s="311">
        <v>2.0</v>
      </c>
      <c r="J1658" s="235"/>
      <c r="K1658" s="236">
        <v>0.0</v>
      </c>
      <c r="L1658" s="91">
        <f t="shared" ref="L1658:L1661" si="732">I1658*K1658</f>
        <v>0</v>
      </c>
      <c r="M1658" s="92">
        <f t="shared" ref="M1658:M1661" si="733">K1658/F1658</f>
        <v>0</v>
      </c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</row>
    <row r="1659" ht="15.0" customHeight="1">
      <c r="A1659" s="160" t="s">
        <v>79</v>
      </c>
      <c r="B1659" s="62" t="s">
        <v>1633</v>
      </c>
      <c r="C1659" s="99" t="s">
        <v>911</v>
      </c>
      <c r="D1659" s="63" t="s">
        <v>1634</v>
      </c>
      <c r="E1659" s="64">
        <v>1.0</v>
      </c>
      <c r="F1659" s="188">
        <v>1.0</v>
      </c>
      <c r="G1659" s="62" t="s">
        <v>26</v>
      </c>
      <c r="H1659" s="133"/>
      <c r="I1659" s="254">
        <v>96.0</v>
      </c>
      <c r="J1659" s="273"/>
      <c r="K1659" s="230">
        <v>0.0</v>
      </c>
      <c r="L1659" s="94">
        <f t="shared" si="732"/>
        <v>0</v>
      </c>
      <c r="M1659" s="95">
        <f t="shared" si="733"/>
        <v>0</v>
      </c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</row>
    <row r="1660" ht="15.0" customHeight="1">
      <c r="A1660" s="160" t="s">
        <v>1635</v>
      </c>
      <c r="B1660" s="116"/>
      <c r="C1660" s="117" t="s">
        <v>31</v>
      </c>
      <c r="D1660" s="125">
        <v>4808815.0</v>
      </c>
      <c r="E1660" s="119">
        <v>12.0</v>
      </c>
      <c r="F1660" s="331">
        <v>1.0</v>
      </c>
      <c r="G1660" s="62" t="s">
        <v>26</v>
      </c>
      <c r="H1660" s="108"/>
      <c r="I1660" s="254">
        <v>8.0</v>
      </c>
      <c r="J1660" s="273"/>
      <c r="K1660" s="230">
        <v>0.0</v>
      </c>
      <c r="L1660" s="94">
        <f t="shared" si="732"/>
        <v>0</v>
      </c>
      <c r="M1660" s="95">
        <f t="shared" si="733"/>
        <v>0</v>
      </c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</row>
    <row r="1661" ht="15.0" customHeight="1">
      <c r="A1661" s="178"/>
      <c r="B1661" s="179"/>
      <c r="C1661" s="68" t="s">
        <v>52</v>
      </c>
      <c r="D1661" s="180" t="s">
        <v>1636</v>
      </c>
      <c r="E1661" s="64">
        <v>48.0</v>
      </c>
      <c r="F1661" s="188">
        <v>1.0</v>
      </c>
      <c r="G1661" s="62" t="s">
        <v>26</v>
      </c>
      <c r="H1661" s="11"/>
      <c r="I1661" s="254">
        <v>2.0</v>
      </c>
      <c r="J1661" s="273"/>
      <c r="K1661" s="230">
        <v>0.0</v>
      </c>
      <c r="L1661" s="94">
        <f t="shared" si="732"/>
        <v>0</v>
      </c>
      <c r="M1661" s="95">
        <f t="shared" si="733"/>
        <v>0</v>
      </c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</row>
    <row r="1662" ht="12.75" customHeight="1">
      <c r="A1662" s="307"/>
      <c r="B1662" s="237"/>
      <c r="C1662" s="73"/>
      <c r="D1662" s="143"/>
      <c r="E1662" s="74"/>
      <c r="F1662" s="74"/>
      <c r="G1662" s="73"/>
      <c r="H1662" s="93"/>
      <c r="I1662" s="203"/>
      <c r="J1662" s="199"/>
      <c r="K1662" s="158"/>
      <c r="L1662" s="158"/>
      <c r="M1662" s="159"/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</row>
    <row r="1663" ht="15.0" customHeight="1">
      <c r="A1663" s="145">
        <v>803310.0</v>
      </c>
      <c r="B1663" s="146" t="s">
        <v>1637</v>
      </c>
      <c r="C1663" s="65" t="s">
        <v>1638</v>
      </c>
      <c r="D1663" s="118" t="s">
        <v>1639</v>
      </c>
      <c r="E1663" s="147">
        <v>1.0</v>
      </c>
      <c r="F1663" s="147">
        <v>1.0</v>
      </c>
      <c r="G1663" s="113" t="s">
        <v>26</v>
      </c>
      <c r="H1663" s="123">
        <v>4.0</v>
      </c>
      <c r="I1663" s="360">
        <f>$H$1663*$F$1663/F1663</f>
        <v>4</v>
      </c>
      <c r="J1663" s="262"/>
      <c r="K1663" s="263">
        <v>0.0</v>
      </c>
      <c r="L1663" s="94">
        <f t="shared" ref="L1663:L1666" si="734">I1663*K1663</f>
        <v>0</v>
      </c>
      <c r="M1663" s="95">
        <f t="shared" ref="M1663:M1666" si="735">K1663/F1663</f>
        <v>0</v>
      </c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</row>
    <row r="1664" ht="15.0" customHeight="1">
      <c r="A1664" s="160" t="s">
        <v>79</v>
      </c>
      <c r="B1664" s="62" t="s">
        <v>1633</v>
      </c>
      <c r="C1664" s="117" t="s">
        <v>1423</v>
      </c>
      <c r="D1664" s="125" t="s">
        <v>1640</v>
      </c>
      <c r="E1664" s="119">
        <v>6.0</v>
      </c>
      <c r="F1664" s="331">
        <v>1.0</v>
      </c>
      <c r="G1664" s="62" t="s">
        <v>26</v>
      </c>
      <c r="H1664" s="108"/>
      <c r="I1664" s="295">
        <v>0.0</v>
      </c>
      <c r="J1664" s="306"/>
      <c r="K1664" s="263">
        <v>0.0</v>
      </c>
      <c r="L1664" s="94">
        <f t="shared" si="734"/>
        <v>0</v>
      </c>
      <c r="M1664" s="95">
        <f t="shared" si="735"/>
        <v>0</v>
      </c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</row>
    <row r="1665" ht="15.0" customHeight="1">
      <c r="A1665" s="160" t="s">
        <v>1635</v>
      </c>
      <c r="B1665" s="115"/>
      <c r="C1665" s="62" t="s">
        <v>911</v>
      </c>
      <c r="D1665" s="64" t="s">
        <v>1641</v>
      </c>
      <c r="E1665" s="64">
        <v>1.0</v>
      </c>
      <c r="F1665" s="188">
        <v>1.0</v>
      </c>
      <c r="G1665" s="62" t="s">
        <v>26</v>
      </c>
      <c r="H1665" s="108"/>
      <c r="I1665" s="228">
        <f>$H$1663*$F$1663/F1665</f>
        <v>4</v>
      </c>
      <c r="J1665" s="273"/>
      <c r="K1665" s="230">
        <v>0.0</v>
      </c>
      <c r="L1665" s="94">
        <f t="shared" si="734"/>
        <v>0</v>
      </c>
      <c r="M1665" s="95">
        <f t="shared" si="735"/>
        <v>0</v>
      </c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</row>
    <row r="1666" ht="15.0" customHeight="1">
      <c r="A1666" s="61"/>
      <c r="B1666" s="115"/>
      <c r="C1666" s="62" t="s">
        <v>31</v>
      </c>
      <c r="D1666" s="64">
        <v>48085.0</v>
      </c>
      <c r="E1666" s="64">
        <v>12.0</v>
      </c>
      <c r="F1666" s="188">
        <v>1.0</v>
      </c>
      <c r="G1666" s="62" t="s">
        <v>26</v>
      </c>
      <c r="H1666" s="108"/>
      <c r="I1666" s="254">
        <v>0.0</v>
      </c>
      <c r="J1666" s="273"/>
      <c r="K1666" s="230">
        <v>0.0</v>
      </c>
      <c r="L1666" s="94">
        <f t="shared" si="734"/>
        <v>0</v>
      </c>
      <c r="M1666" s="95">
        <f t="shared" si="735"/>
        <v>0</v>
      </c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</row>
    <row r="1667" ht="15.0" customHeight="1">
      <c r="A1667" s="61"/>
      <c r="B1667" s="62"/>
      <c r="C1667" s="99"/>
      <c r="D1667" s="63"/>
      <c r="E1667" s="64"/>
      <c r="F1667" s="64"/>
      <c r="G1667" s="65"/>
      <c r="H1667" s="93"/>
      <c r="I1667" s="228"/>
      <c r="J1667" s="62"/>
      <c r="K1667" s="251"/>
      <c r="L1667" s="247"/>
      <c r="M1667" s="252"/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</row>
    <row r="1668" ht="15.0" customHeight="1">
      <c r="A1668" s="61"/>
      <c r="B1668" s="62"/>
      <c r="C1668" s="62"/>
      <c r="D1668" s="63"/>
      <c r="E1668" s="154"/>
      <c r="F1668" s="64"/>
      <c r="G1668" s="62"/>
      <c r="H1668" s="93"/>
      <c r="I1668" s="228"/>
      <c r="J1668" s="62"/>
      <c r="K1668" s="251"/>
      <c r="L1668" s="247"/>
      <c r="M1668" s="252"/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</row>
    <row r="1669" ht="15.0" customHeight="1">
      <c r="A1669" s="51">
        <v>803320.0</v>
      </c>
      <c r="B1669" s="52" t="s">
        <v>1642</v>
      </c>
      <c r="C1669" s="53" t="s">
        <v>1428</v>
      </c>
      <c r="D1669" s="341"/>
      <c r="E1669" s="342">
        <v>1.0</v>
      </c>
      <c r="F1669" s="342">
        <v>1.0</v>
      </c>
      <c r="G1669" s="185" t="s">
        <v>26</v>
      </c>
      <c r="H1669" s="123">
        <v>1.0</v>
      </c>
      <c r="I1669" s="297">
        <f t="shared" ref="I1669:I1671" si="736">$H$1669*$F$1669/F1669</f>
        <v>1</v>
      </c>
      <c r="J1669" s="235"/>
      <c r="K1669" s="236">
        <v>0.0</v>
      </c>
      <c r="L1669" s="91">
        <f t="shared" ref="L1669:L1671" si="737">I1669*K1669</f>
        <v>0</v>
      </c>
      <c r="M1669" s="92">
        <f t="shared" ref="M1669:M1671" si="738">K1669/F1669</f>
        <v>0</v>
      </c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</row>
    <row r="1670" ht="15.0" customHeight="1">
      <c r="A1670" s="160" t="s">
        <v>79</v>
      </c>
      <c r="B1670" s="62" t="s">
        <v>1643</v>
      </c>
      <c r="C1670" s="65" t="s">
        <v>709</v>
      </c>
      <c r="D1670" s="118">
        <v>724311.0</v>
      </c>
      <c r="E1670" s="147">
        <v>1.0</v>
      </c>
      <c r="F1670" s="147">
        <v>1.0</v>
      </c>
      <c r="G1670" s="65" t="s">
        <v>26</v>
      </c>
      <c r="H1670" s="138"/>
      <c r="I1670" s="228">
        <f t="shared" si="736"/>
        <v>1</v>
      </c>
      <c r="J1670" s="273"/>
      <c r="K1670" s="230">
        <v>0.0</v>
      </c>
      <c r="L1670" s="94">
        <f t="shared" si="737"/>
        <v>0</v>
      </c>
      <c r="M1670" s="95">
        <f t="shared" si="738"/>
        <v>0</v>
      </c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</row>
    <row r="1671" ht="15.0" customHeight="1">
      <c r="A1671" s="61"/>
      <c r="B1671" s="62"/>
      <c r="C1671" s="99" t="s">
        <v>706</v>
      </c>
      <c r="D1671" s="63" t="s">
        <v>1644</v>
      </c>
      <c r="E1671" s="64">
        <v>1.0</v>
      </c>
      <c r="F1671" s="64">
        <v>1.0</v>
      </c>
      <c r="G1671" s="65" t="s">
        <v>26</v>
      </c>
      <c r="H1671" s="126"/>
      <c r="I1671" s="228">
        <f t="shared" si="736"/>
        <v>1</v>
      </c>
      <c r="J1671" s="273"/>
      <c r="K1671" s="230">
        <v>0.0</v>
      </c>
      <c r="L1671" s="94">
        <f t="shared" si="737"/>
        <v>0</v>
      </c>
      <c r="M1671" s="95">
        <f t="shared" si="738"/>
        <v>0</v>
      </c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</row>
    <row r="1672" ht="15.0" customHeight="1">
      <c r="A1672" s="61"/>
      <c r="B1672" s="62"/>
      <c r="C1672" s="99"/>
      <c r="D1672" s="63"/>
      <c r="E1672" s="64"/>
      <c r="F1672" s="64"/>
      <c r="G1672" s="65"/>
      <c r="H1672" s="93"/>
      <c r="I1672" s="256"/>
      <c r="J1672" s="62"/>
      <c r="K1672" s="251"/>
      <c r="L1672" s="247"/>
      <c r="M1672" s="252"/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</row>
    <row r="1673" ht="15.0" customHeight="1">
      <c r="A1673" s="71"/>
      <c r="B1673" s="183"/>
      <c r="C1673" s="142"/>
      <c r="D1673" s="184"/>
      <c r="E1673" s="144"/>
      <c r="F1673" s="144"/>
      <c r="G1673" s="73"/>
      <c r="H1673" s="78"/>
      <c r="I1673" s="241"/>
      <c r="J1673" s="183"/>
      <c r="K1673" s="242"/>
      <c r="L1673" s="243"/>
      <c r="M1673" s="244"/>
      <c r="N1673" s="11"/>
      <c r="O1673" s="11"/>
      <c r="P1673" s="11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</row>
    <row r="1674" ht="15.0" customHeight="1">
      <c r="A1674" s="145">
        <v>803330.0</v>
      </c>
      <c r="B1674" s="146" t="s">
        <v>1645</v>
      </c>
      <c r="C1674" s="65" t="s">
        <v>1428</v>
      </c>
      <c r="D1674" s="350"/>
      <c r="E1674" s="351">
        <v>1.0</v>
      </c>
      <c r="F1674" s="351">
        <v>1.0</v>
      </c>
      <c r="G1674" s="361" t="s">
        <v>26</v>
      </c>
      <c r="H1674" s="176">
        <v>1.0</v>
      </c>
      <c r="I1674" s="280">
        <f t="shared" ref="I1674:I1676" si="739">$H$1674*$F$1674/F1674</f>
        <v>1</v>
      </c>
      <c r="J1674" s="226"/>
      <c r="K1674" s="227">
        <v>0.0</v>
      </c>
      <c r="L1674" s="94">
        <f t="shared" ref="L1674:L1676" si="740">I1674*K1674</f>
        <v>0</v>
      </c>
      <c r="M1674" s="95">
        <f t="shared" ref="M1674:M1676" si="741">K1674/F1674</f>
        <v>0</v>
      </c>
      <c r="N1674" s="11"/>
      <c r="O1674" s="11"/>
      <c r="P1674" s="11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</row>
    <row r="1675" ht="15.0" customHeight="1">
      <c r="A1675" s="160" t="s">
        <v>1646</v>
      </c>
      <c r="B1675" s="62" t="s">
        <v>1647</v>
      </c>
      <c r="C1675" s="65" t="s">
        <v>709</v>
      </c>
      <c r="D1675" s="118">
        <v>8155.0</v>
      </c>
      <c r="E1675" s="147">
        <v>1.0</v>
      </c>
      <c r="F1675" s="147">
        <v>1.0</v>
      </c>
      <c r="G1675" s="65" t="s">
        <v>26</v>
      </c>
      <c r="H1675" s="138"/>
      <c r="I1675" s="228">
        <f t="shared" si="739"/>
        <v>1</v>
      </c>
      <c r="J1675" s="273"/>
      <c r="K1675" s="230">
        <v>0.0</v>
      </c>
      <c r="L1675" s="94">
        <f t="shared" si="740"/>
        <v>0</v>
      </c>
      <c r="M1675" s="95">
        <f t="shared" si="741"/>
        <v>0</v>
      </c>
      <c r="N1675" s="11"/>
      <c r="O1675" s="11"/>
      <c r="P1675" s="11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</row>
    <row r="1676" ht="15.0" customHeight="1">
      <c r="A1676" s="61"/>
      <c r="B1676" s="62"/>
      <c r="C1676" s="99" t="s">
        <v>706</v>
      </c>
      <c r="D1676" s="63" t="s">
        <v>1648</v>
      </c>
      <c r="E1676" s="64">
        <v>2.0</v>
      </c>
      <c r="F1676" s="64">
        <v>1.0</v>
      </c>
      <c r="G1676" s="65" t="s">
        <v>26</v>
      </c>
      <c r="H1676" s="126"/>
      <c r="I1676" s="228">
        <f t="shared" si="739"/>
        <v>1</v>
      </c>
      <c r="J1676" s="273"/>
      <c r="K1676" s="230">
        <v>0.0</v>
      </c>
      <c r="L1676" s="94">
        <f t="shared" si="740"/>
        <v>0</v>
      </c>
      <c r="M1676" s="95">
        <f t="shared" si="741"/>
        <v>0</v>
      </c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</row>
    <row r="1677" ht="15.0" customHeight="1">
      <c r="A1677" s="61"/>
      <c r="B1677" s="62"/>
      <c r="C1677" s="99"/>
      <c r="D1677" s="63"/>
      <c r="E1677" s="64"/>
      <c r="F1677" s="64"/>
      <c r="G1677" s="65"/>
      <c r="H1677" s="93"/>
      <c r="I1677" s="256"/>
      <c r="J1677" s="62"/>
      <c r="K1677" s="251"/>
      <c r="L1677" s="247"/>
      <c r="M1677" s="252"/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</row>
    <row r="1678" ht="15.0" customHeight="1">
      <c r="A1678" s="61"/>
      <c r="B1678" s="62"/>
      <c r="C1678" s="99"/>
      <c r="D1678" s="63"/>
      <c r="E1678" s="64"/>
      <c r="F1678" s="64"/>
      <c r="G1678" s="65"/>
      <c r="H1678" s="93"/>
      <c r="I1678" s="228"/>
      <c r="J1678" s="62"/>
      <c r="K1678" s="251"/>
      <c r="L1678" s="247"/>
      <c r="M1678" s="252"/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</row>
    <row r="1679" ht="15.0" customHeight="1">
      <c r="A1679" s="51">
        <v>803340.0</v>
      </c>
      <c r="B1679" s="52" t="s">
        <v>1649</v>
      </c>
      <c r="C1679" s="53" t="s">
        <v>61</v>
      </c>
      <c r="D1679" s="98">
        <v>3694104.0</v>
      </c>
      <c r="E1679" s="54">
        <v>3.0</v>
      </c>
      <c r="F1679" s="54">
        <v>1.0</v>
      </c>
      <c r="G1679" s="113" t="s">
        <v>26</v>
      </c>
      <c r="H1679" s="123">
        <v>2.0</v>
      </c>
      <c r="I1679" s="297">
        <f t="shared" ref="I1679:I1682" si="742">$H$1679*$F$1679/F1679</f>
        <v>2</v>
      </c>
      <c r="J1679" s="235"/>
      <c r="K1679" s="236">
        <v>0.0</v>
      </c>
      <c r="L1679" s="91">
        <f t="shared" ref="L1679:L1682" si="743">I1679*K1679</f>
        <v>0</v>
      </c>
      <c r="M1679" s="92">
        <f t="shared" ref="M1679:M1682" si="744">K1679/F1679</f>
        <v>0</v>
      </c>
      <c r="N1679" s="11"/>
      <c r="O1679" s="11"/>
      <c r="P1679" s="11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</row>
    <row r="1680" ht="24.75" customHeight="1">
      <c r="A1680" s="359" t="s">
        <v>1650</v>
      </c>
      <c r="B1680" s="62" t="s">
        <v>1651</v>
      </c>
      <c r="C1680" s="99" t="s">
        <v>281</v>
      </c>
      <c r="D1680" s="63" t="s">
        <v>1652</v>
      </c>
      <c r="E1680" s="64">
        <v>3.0</v>
      </c>
      <c r="F1680" s="188">
        <v>1.0</v>
      </c>
      <c r="G1680" s="62" t="s">
        <v>26</v>
      </c>
      <c r="H1680" s="133"/>
      <c r="I1680" s="228">
        <f t="shared" si="742"/>
        <v>2</v>
      </c>
      <c r="J1680" s="273"/>
      <c r="K1680" s="230">
        <v>0.0</v>
      </c>
      <c r="L1680" s="94">
        <f t="shared" si="743"/>
        <v>0</v>
      </c>
      <c r="M1680" s="95">
        <f t="shared" si="744"/>
        <v>0</v>
      </c>
      <c r="N1680" s="11"/>
      <c r="O1680" s="11"/>
      <c r="P1680" s="11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</row>
    <row r="1681" ht="25.5" customHeight="1">
      <c r="A1681" s="359" t="s">
        <v>1653</v>
      </c>
      <c r="B1681" s="62"/>
      <c r="C1681" s="99" t="s">
        <v>136</v>
      </c>
      <c r="D1681" s="63" t="s">
        <v>1654</v>
      </c>
      <c r="E1681" s="64">
        <v>5.0</v>
      </c>
      <c r="F1681" s="188">
        <v>1.0</v>
      </c>
      <c r="G1681" s="62" t="s">
        <v>26</v>
      </c>
      <c r="H1681" s="108"/>
      <c r="I1681" s="228">
        <f t="shared" si="742"/>
        <v>2</v>
      </c>
      <c r="J1681" s="273"/>
      <c r="K1681" s="230">
        <v>0.0</v>
      </c>
      <c r="L1681" s="94">
        <f t="shared" si="743"/>
        <v>0</v>
      </c>
      <c r="M1681" s="95">
        <f t="shared" si="744"/>
        <v>0</v>
      </c>
      <c r="N1681" s="11"/>
      <c r="O1681" s="11"/>
      <c r="P1681" s="11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</row>
    <row r="1682" ht="15.0" customHeight="1">
      <c r="A1682" s="61"/>
      <c r="B1682" s="62"/>
      <c r="C1682" s="99" t="s">
        <v>52</v>
      </c>
      <c r="D1682" s="63" t="s">
        <v>1655</v>
      </c>
      <c r="E1682" s="64">
        <v>5.0</v>
      </c>
      <c r="F1682" s="188">
        <v>1.0</v>
      </c>
      <c r="G1682" s="62" t="s">
        <v>26</v>
      </c>
      <c r="H1682" s="108"/>
      <c r="I1682" s="228">
        <f t="shared" si="742"/>
        <v>2</v>
      </c>
      <c r="J1682" s="273"/>
      <c r="K1682" s="230">
        <v>0.0</v>
      </c>
      <c r="L1682" s="94">
        <f t="shared" si="743"/>
        <v>0</v>
      </c>
      <c r="M1682" s="95">
        <f t="shared" si="744"/>
        <v>0</v>
      </c>
      <c r="N1682" s="11"/>
      <c r="O1682" s="11"/>
      <c r="P1682" s="11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</row>
    <row r="1683" ht="15.0" customHeight="1">
      <c r="A1683" s="61"/>
      <c r="B1683" s="62"/>
      <c r="C1683" s="99"/>
      <c r="D1683" s="63"/>
      <c r="E1683" s="64"/>
      <c r="F1683" s="64"/>
      <c r="G1683" s="65"/>
      <c r="H1683" s="93"/>
      <c r="I1683" s="228"/>
      <c r="J1683" s="62"/>
      <c r="K1683" s="251"/>
      <c r="L1683" s="247"/>
      <c r="M1683" s="252"/>
      <c r="N1683" s="11"/>
      <c r="O1683" s="11"/>
      <c r="P1683" s="11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</row>
    <row r="1684" ht="15.0" customHeight="1">
      <c r="A1684" s="51">
        <v>803350.0</v>
      </c>
      <c r="B1684" s="52" t="s">
        <v>1656</v>
      </c>
      <c r="C1684" s="113" t="s">
        <v>61</v>
      </c>
      <c r="D1684" s="98">
        <v>36900.0</v>
      </c>
      <c r="E1684" s="114">
        <v>6.0</v>
      </c>
      <c r="F1684" s="114">
        <v>1.0</v>
      </c>
      <c r="G1684" s="113" t="s">
        <v>26</v>
      </c>
      <c r="H1684" s="123">
        <v>0.0</v>
      </c>
      <c r="I1684" s="297">
        <f t="shared" ref="I1684:I1687" si="745">$H$1684*$F$1684/F1684</f>
        <v>0</v>
      </c>
      <c r="J1684" s="235"/>
      <c r="K1684" s="236">
        <v>0.0</v>
      </c>
      <c r="L1684" s="91">
        <f t="shared" ref="L1684:L1687" si="746">I1684*K1684</f>
        <v>0</v>
      </c>
      <c r="M1684" s="92">
        <f t="shared" ref="M1684:M1687" si="747">K1684/F1684</f>
        <v>0</v>
      </c>
      <c r="N1684" s="11"/>
      <c r="O1684" s="11"/>
      <c r="P1684" s="11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</row>
    <row r="1685" ht="25.5" customHeight="1">
      <c r="A1685" s="359"/>
      <c r="B1685" s="62" t="s">
        <v>1657</v>
      </c>
      <c r="C1685" s="62" t="s">
        <v>281</v>
      </c>
      <c r="D1685" s="64">
        <v>119.0</v>
      </c>
      <c r="E1685" s="64">
        <v>6.0</v>
      </c>
      <c r="F1685" s="188">
        <v>1.0</v>
      </c>
      <c r="G1685" s="62" t="s">
        <v>26</v>
      </c>
      <c r="H1685" s="133"/>
      <c r="I1685" s="228">
        <f t="shared" si="745"/>
        <v>0</v>
      </c>
      <c r="J1685" s="273"/>
      <c r="K1685" s="230">
        <v>0.0</v>
      </c>
      <c r="L1685" s="94">
        <f t="shared" si="746"/>
        <v>0</v>
      </c>
      <c r="M1685" s="95">
        <f t="shared" si="747"/>
        <v>0</v>
      </c>
      <c r="N1685" s="11"/>
      <c r="O1685" s="11"/>
      <c r="P1685" s="11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</row>
    <row r="1686" ht="25.5" customHeight="1">
      <c r="A1686" s="359"/>
      <c r="B1686" s="62"/>
      <c r="C1686" s="62" t="s">
        <v>136</v>
      </c>
      <c r="D1686" s="64" t="s">
        <v>1658</v>
      </c>
      <c r="E1686" s="64">
        <v>6.0</v>
      </c>
      <c r="F1686" s="188">
        <v>1.0</v>
      </c>
      <c r="G1686" s="62" t="s">
        <v>26</v>
      </c>
      <c r="H1686" s="108"/>
      <c r="I1686" s="228">
        <f t="shared" si="745"/>
        <v>0</v>
      </c>
      <c r="J1686" s="273"/>
      <c r="K1686" s="230">
        <v>0.0</v>
      </c>
      <c r="L1686" s="94">
        <f t="shared" si="746"/>
        <v>0</v>
      </c>
      <c r="M1686" s="95">
        <f t="shared" si="747"/>
        <v>0</v>
      </c>
      <c r="N1686" s="11"/>
      <c r="O1686" s="11"/>
      <c r="P1686" s="11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</row>
    <row r="1687" ht="15.0" customHeight="1">
      <c r="A1687" s="61"/>
      <c r="B1687" s="62"/>
      <c r="C1687" s="62" t="s">
        <v>52</v>
      </c>
      <c r="D1687" s="64" t="s">
        <v>1659</v>
      </c>
      <c r="E1687" s="64">
        <v>12.0</v>
      </c>
      <c r="F1687" s="64">
        <v>1.0</v>
      </c>
      <c r="G1687" s="65" t="s">
        <v>26</v>
      </c>
      <c r="H1687" s="126"/>
      <c r="I1687" s="228">
        <f t="shared" si="745"/>
        <v>0</v>
      </c>
      <c r="J1687" s="273"/>
      <c r="K1687" s="230">
        <v>0.0</v>
      </c>
      <c r="L1687" s="94">
        <f t="shared" si="746"/>
        <v>0</v>
      </c>
      <c r="M1687" s="95">
        <f t="shared" si="747"/>
        <v>0</v>
      </c>
      <c r="N1687" s="11"/>
      <c r="O1687" s="11"/>
      <c r="P1687" s="11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</row>
    <row r="1688" ht="15.0" customHeight="1">
      <c r="A1688" s="61"/>
      <c r="B1688" s="62"/>
      <c r="C1688" s="117"/>
      <c r="D1688" s="125"/>
      <c r="E1688" s="119"/>
      <c r="F1688" s="119"/>
      <c r="G1688" s="103"/>
      <c r="H1688" s="93"/>
      <c r="I1688" s="228"/>
      <c r="J1688" s="62"/>
      <c r="K1688" s="251"/>
      <c r="L1688" s="247"/>
      <c r="M1688" s="252"/>
      <c r="N1688" s="11"/>
      <c r="O1688" s="11"/>
      <c r="P1688" s="11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</row>
    <row r="1689" ht="15.0" customHeight="1">
      <c r="A1689" s="51">
        <v>803360.0</v>
      </c>
      <c r="B1689" s="52" t="s">
        <v>1660</v>
      </c>
      <c r="C1689" s="53" t="s">
        <v>31</v>
      </c>
      <c r="D1689" s="122">
        <v>47093.0</v>
      </c>
      <c r="E1689" s="54">
        <v>12.0</v>
      </c>
      <c r="F1689" s="54">
        <v>1.0</v>
      </c>
      <c r="G1689" s="113" t="s">
        <v>26</v>
      </c>
      <c r="H1689" s="55">
        <v>0.0</v>
      </c>
      <c r="I1689" s="297">
        <f>$H$1689*$F$1689/F1689</f>
        <v>0</v>
      </c>
      <c r="J1689" s="235"/>
      <c r="K1689" s="236">
        <v>0.0</v>
      </c>
      <c r="L1689" s="91">
        <f>I1689*K1689</f>
        <v>0</v>
      </c>
      <c r="M1689" s="92">
        <f>K1689/F1689</f>
        <v>0</v>
      </c>
      <c r="N1689" s="11"/>
      <c r="O1689" s="11"/>
      <c r="P1689" s="11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</row>
    <row r="1690" ht="15.0" customHeight="1">
      <c r="A1690" s="61"/>
      <c r="B1690" s="62" t="s">
        <v>1661</v>
      </c>
      <c r="C1690" s="209"/>
      <c r="D1690" s="209"/>
      <c r="E1690" s="116"/>
      <c r="F1690" s="62"/>
      <c r="G1690" s="62"/>
      <c r="H1690" s="66"/>
      <c r="I1690" s="228"/>
      <c r="J1690" s="62"/>
      <c r="K1690" s="251"/>
      <c r="L1690" s="247"/>
      <c r="M1690" s="252"/>
      <c r="N1690" s="11"/>
      <c r="O1690" s="11"/>
      <c r="P1690" s="11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</row>
    <row r="1691" ht="15.0" customHeight="1">
      <c r="A1691" s="71"/>
      <c r="B1691" s="141"/>
      <c r="C1691" s="183"/>
      <c r="D1691" s="144"/>
      <c r="E1691" s="144"/>
      <c r="F1691" s="144"/>
      <c r="G1691" s="183"/>
      <c r="H1691" s="78"/>
      <c r="I1691" s="241"/>
      <c r="J1691" s="183"/>
      <c r="K1691" s="242"/>
      <c r="L1691" s="243"/>
      <c r="M1691" s="244"/>
      <c r="N1691" s="11"/>
      <c r="O1691" s="11"/>
      <c r="P1691" s="11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</row>
    <row r="1692" ht="15.0" customHeight="1">
      <c r="A1692" s="145">
        <v>803370.0</v>
      </c>
      <c r="B1692" s="146" t="s">
        <v>1662</v>
      </c>
      <c r="C1692" s="65" t="s">
        <v>45</v>
      </c>
      <c r="D1692" s="147">
        <v>571116.0</v>
      </c>
      <c r="E1692" s="147">
        <v>6.0</v>
      </c>
      <c r="F1692" s="147">
        <v>1.0</v>
      </c>
      <c r="G1692" s="113" t="s">
        <v>26</v>
      </c>
      <c r="H1692" s="87">
        <v>0.0</v>
      </c>
      <c r="I1692" s="280">
        <f t="shared" ref="I1692:I1695" si="748">$H$1692*$F$1692/F1692</f>
        <v>0</v>
      </c>
      <c r="J1692" s="226"/>
      <c r="K1692" s="227">
        <v>0.0</v>
      </c>
      <c r="L1692" s="111">
        <f t="shared" ref="L1692:L1695" si="749">I1692*K1692</f>
        <v>0</v>
      </c>
      <c r="M1692" s="112">
        <f t="shared" ref="M1692:M1695" si="750">K1692/F1692</f>
        <v>0</v>
      </c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</row>
    <row r="1693" ht="15.0" customHeight="1">
      <c r="A1693" s="61"/>
      <c r="B1693" s="116" t="s">
        <v>1663</v>
      </c>
      <c r="C1693" s="116" t="s">
        <v>50</v>
      </c>
      <c r="D1693" s="119" t="s">
        <v>1664</v>
      </c>
      <c r="E1693" s="119">
        <v>12.0</v>
      </c>
      <c r="F1693" s="331">
        <v>1.0</v>
      </c>
      <c r="G1693" s="62" t="s">
        <v>26</v>
      </c>
      <c r="H1693" s="133"/>
      <c r="I1693" s="228">
        <f t="shared" si="748"/>
        <v>0</v>
      </c>
      <c r="J1693" s="229"/>
      <c r="K1693" s="230">
        <v>0.0</v>
      </c>
      <c r="L1693" s="69">
        <f t="shared" si="749"/>
        <v>0</v>
      </c>
      <c r="M1693" s="70">
        <f t="shared" si="750"/>
        <v>0</v>
      </c>
      <c r="N1693" s="11"/>
      <c r="O1693" s="11"/>
      <c r="P1693" s="11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</row>
    <row r="1694" ht="15.0" customHeight="1">
      <c r="A1694" s="178"/>
      <c r="B1694" s="179"/>
      <c r="C1694" s="68" t="s">
        <v>52</v>
      </c>
      <c r="D1694" s="180" t="s">
        <v>1665</v>
      </c>
      <c r="E1694" s="64">
        <v>60.0</v>
      </c>
      <c r="F1694" s="188">
        <v>1.0</v>
      </c>
      <c r="G1694" s="62" t="s">
        <v>26</v>
      </c>
      <c r="H1694" s="11"/>
      <c r="I1694" s="228">
        <f t="shared" si="748"/>
        <v>0</v>
      </c>
      <c r="J1694" s="229"/>
      <c r="K1694" s="230">
        <v>0.0</v>
      </c>
      <c r="L1694" s="69">
        <f t="shared" si="749"/>
        <v>0</v>
      </c>
      <c r="M1694" s="70">
        <f t="shared" si="750"/>
        <v>0</v>
      </c>
      <c r="N1694" s="11"/>
      <c r="O1694" s="11"/>
      <c r="P1694" s="11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</row>
    <row r="1695" ht="15.0" customHeight="1">
      <c r="A1695" s="178"/>
      <c r="B1695" s="179"/>
      <c r="C1695" s="62" t="s">
        <v>306</v>
      </c>
      <c r="D1695" s="180" t="s">
        <v>1666</v>
      </c>
      <c r="E1695" s="200" t="s">
        <v>1667</v>
      </c>
      <c r="F1695" s="180">
        <v>1.0</v>
      </c>
      <c r="G1695" s="68" t="s">
        <v>26</v>
      </c>
      <c r="H1695" s="11"/>
      <c r="I1695" s="228">
        <f t="shared" si="748"/>
        <v>0</v>
      </c>
      <c r="J1695" s="229"/>
      <c r="K1695" s="230">
        <v>0.0</v>
      </c>
      <c r="L1695" s="69">
        <f t="shared" si="749"/>
        <v>0</v>
      </c>
      <c r="M1695" s="70">
        <f t="shared" si="750"/>
        <v>0</v>
      </c>
      <c r="N1695" s="11"/>
      <c r="O1695" s="11"/>
      <c r="P1695" s="11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</row>
    <row r="1696" ht="15.0" customHeight="1">
      <c r="A1696" s="71"/>
      <c r="B1696" s="72"/>
      <c r="C1696" s="73"/>
      <c r="D1696" s="118"/>
      <c r="E1696" s="75"/>
      <c r="F1696" s="76"/>
      <c r="G1696" s="77"/>
      <c r="H1696" s="78"/>
      <c r="I1696" s="245"/>
      <c r="J1696" s="116"/>
      <c r="K1696" s="246"/>
      <c r="L1696" s="247"/>
      <c r="M1696" s="244"/>
      <c r="N1696" s="11"/>
      <c r="O1696" s="11"/>
      <c r="P1696" s="11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</row>
    <row r="1697" ht="15.0" customHeight="1">
      <c r="A1697" s="51">
        <v>803380.0</v>
      </c>
      <c r="B1697" s="52" t="s">
        <v>1668</v>
      </c>
      <c r="C1697" s="99" t="s">
        <v>31</v>
      </c>
      <c r="D1697" s="54">
        <v>47002.0</v>
      </c>
      <c r="E1697" s="64">
        <v>12.0</v>
      </c>
      <c r="F1697" s="64">
        <v>1.0</v>
      </c>
      <c r="G1697" s="113" t="s">
        <v>26</v>
      </c>
      <c r="H1697" s="55">
        <v>0.0</v>
      </c>
      <c r="I1697" s="297">
        <f>$H$1697*$F$1697/F1697</f>
        <v>0</v>
      </c>
      <c r="J1697" s="235"/>
      <c r="K1697" s="236">
        <v>0.0</v>
      </c>
      <c r="L1697" s="91">
        <f>I1697*K1697</f>
        <v>0</v>
      </c>
      <c r="M1697" s="92">
        <f>K1697/F1697</f>
        <v>0</v>
      </c>
      <c r="N1697" s="11"/>
      <c r="O1697" s="11"/>
      <c r="P1697" s="11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</row>
    <row r="1698" ht="15.0" customHeight="1">
      <c r="A1698" s="61"/>
      <c r="B1698" s="62" t="s">
        <v>1661</v>
      </c>
      <c r="C1698" s="209"/>
      <c r="D1698" s="209"/>
      <c r="E1698" s="119"/>
      <c r="F1698" s="64"/>
      <c r="G1698" s="62"/>
      <c r="H1698" s="66"/>
      <c r="I1698" s="228"/>
      <c r="J1698" s="62"/>
      <c r="K1698" s="251"/>
      <c r="L1698" s="247"/>
      <c r="M1698" s="252"/>
      <c r="N1698" s="11"/>
      <c r="O1698" s="11"/>
      <c r="P1698" s="11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</row>
    <row r="1699" ht="15.0" customHeight="1">
      <c r="A1699" s="61"/>
      <c r="B1699" s="191"/>
      <c r="C1699" s="276"/>
      <c r="D1699" s="125"/>
      <c r="E1699" s="119"/>
      <c r="F1699" s="119"/>
      <c r="G1699" s="116"/>
      <c r="H1699" s="166"/>
      <c r="I1699" s="228"/>
      <c r="J1699" s="62"/>
      <c r="K1699" s="251"/>
      <c r="L1699" s="247"/>
      <c r="M1699" s="252"/>
      <c r="N1699" s="11"/>
      <c r="O1699" s="11"/>
      <c r="P1699" s="11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</row>
    <row r="1700" ht="15.0" customHeight="1">
      <c r="A1700" s="51">
        <v>803390.0</v>
      </c>
      <c r="B1700" s="52" t="s">
        <v>1669</v>
      </c>
      <c r="C1700" s="362" t="s">
        <v>1670</v>
      </c>
      <c r="D1700" s="98">
        <v>571210.0</v>
      </c>
      <c r="E1700" s="114">
        <v>6.0</v>
      </c>
      <c r="F1700" s="114">
        <v>1.0</v>
      </c>
      <c r="G1700" s="113" t="s">
        <v>26</v>
      </c>
      <c r="H1700" s="55">
        <v>0.0</v>
      </c>
      <c r="I1700" s="297">
        <f t="shared" ref="I1700:I1703" si="751">$H$1700*$F$1700/F1700</f>
        <v>0</v>
      </c>
      <c r="J1700" s="235"/>
      <c r="K1700" s="236">
        <v>0.0</v>
      </c>
      <c r="L1700" s="59">
        <f t="shared" ref="L1700:L1703" si="752">I1700*K1700</f>
        <v>0</v>
      </c>
      <c r="M1700" s="60">
        <f t="shared" ref="M1700:M1703" si="753">K1700/F1700</f>
        <v>0</v>
      </c>
      <c r="N1700" s="11"/>
      <c r="O1700" s="11"/>
      <c r="P1700" s="11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</row>
    <row r="1701" ht="15.0" customHeight="1">
      <c r="A1701" s="61"/>
      <c r="B1701" s="165" t="s">
        <v>1663</v>
      </c>
      <c r="C1701" s="62" t="s">
        <v>50</v>
      </c>
      <c r="D1701" s="64" t="s">
        <v>1671</v>
      </c>
      <c r="E1701" s="64">
        <v>12.0</v>
      </c>
      <c r="F1701" s="64">
        <v>1.0</v>
      </c>
      <c r="G1701" s="62" t="s">
        <v>26</v>
      </c>
      <c r="H1701" s="133"/>
      <c r="I1701" s="228">
        <f t="shared" si="751"/>
        <v>0</v>
      </c>
      <c r="J1701" s="229"/>
      <c r="K1701" s="230">
        <v>0.0</v>
      </c>
      <c r="L1701" s="69">
        <f t="shared" si="752"/>
        <v>0</v>
      </c>
      <c r="M1701" s="70">
        <f t="shared" si="753"/>
        <v>0</v>
      </c>
      <c r="N1701" s="11"/>
      <c r="O1701" s="11"/>
      <c r="P1701" s="11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</row>
    <row r="1702" ht="15.0" customHeight="1">
      <c r="A1702" s="178"/>
      <c r="B1702" s="179"/>
      <c r="C1702" s="62" t="s">
        <v>52</v>
      </c>
      <c r="D1702" s="180" t="s">
        <v>1672</v>
      </c>
      <c r="E1702" s="64">
        <v>72.0</v>
      </c>
      <c r="F1702" s="64">
        <v>1.0</v>
      </c>
      <c r="G1702" s="62" t="s">
        <v>26</v>
      </c>
      <c r="H1702" s="11"/>
      <c r="I1702" s="228">
        <f t="shared" si="751"/>
        <v>0</v>
      </c>
      <c r="J1702" s="229"/>
      <c r="K1702" s="230">
        <v>0.0</v>
      </c>
      <c r="L1702" s="69">
        <f t="shared" si="752"/>
        <v>0</v>
      </c>
      <c r="M1702" s="70">
        <f t="shared" si="753"/>
        <v>0</v>
      </c>
      <c r="N1702" s="11"/>
      <c r="O1702" s="11"/>
      <c r="P1702" s="11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</row>
    <row r="1703" ht="15.0" customHeight="1">
      <c r="A1703" s="178"/>
      <c r="B1703" s="179"/>
      <c r="C1703" s="62" t="s">
        <v>306</v>
      </c>
      <c r="D1703" s="180" t="s">
        <v>1673</v>
      </c>
      <c r="E1703" s="200" t="s">
        <v>1667</v>
      </c>
      <c r="F1703" s="180">
        <v>1.0</v>
      </c>
      <c r="G1703" s="68" t="s">
        <v>26</v>
      </c>
      <c r="H1703" s="11"/>
      <c r="I1703" s="228">
        <f t="shared" si="751"/>
        <v>0</v>
      </c>
      <c r="J1703" s="229"/>
      <c r="K1703" s="230">
        <v>0.0</v>
      </c>
      <c r="L1703" s="69">
        <f t="shared" si="752"/>
        <v>0</v>
      </c>
      <c r="M1703" s="70">
        <f t="shared" si="753"/>
        <v>0</v>
      </c>
      <c r="N1703" s="11"/>
      <c r="O1703" s="11"/>
      <c r="P1703" s="11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</row>
    <row r="1704" ht="15.0" customHeight="1">
      <c r="A1704" s="71"/>
      <c r="B1704" s="157"/>
      <c r="C1704" s="73"/>
      <c r="D1704" s="118"/>
      <c r="E1704" s="75"/>
      <c r="F1704" s="76"/>
      <c r="G1704" s="77"/>
      <c r="H1704" s="78"/>
      <c r="I1704" s="245"/>
      <c r="J1704" s="116"/>
      <c r="K1704" s="246"/>
      <c r="L1704" s="247"/>
      <c r="M1704" s="244"/>
      <c r="N1704" s="11"/>
      <c r="O1704" s="11"/>
      <c r="P1704" s="11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</row>
    <row r="1705" ht="15.0" customHeight="1">
      <c r="A1705" s="51">
        <v>803400.0</v>
      </c>
      <c r="B1705" s="52" t="s">
        <v>1674</v>
      </c>
      <c r="C1705" s="117" t="s">
        <v>31</v>
      </c>
      <c r="D1705" s="114">
        <v>47005.0</v>
      </c>
      <c r="E1705" s="119">
        <v>12.0</v>
      </c>
      <c r="F1705" s="119">
        <v>1.0</v>
      </c>
      <c r="G1705" s="113" t="s">
        <v>26</v>
      </c>
      <c r="H1705" s="55">
        <v>0.0</v>
      </c>
      <c r="I1705" s="297">
        <f>$H$1705*$F$1705/F1705</f>
        <v>0</v>
      </c>
      <c r="J1705" s="235"/>
      <c r="K1705" s="236">
        <v>0.0</v>
      </c>
      <c r="L1705" s="91">
        <f>I1705*K1705</f>
        <v>0</v>
      </c>
      <c r="M1705" s="92">
        <f>K1705/F1705</f>
        <v>0</v>
      </c>
      <c r="N1705" s="11"/>
      <c r="O1705" s="11"/>
      <c r="P1705" s="11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</row>
    <row r="1706" ht="15.0" customHeight="1">
      <c r="A1706" s="61"/>
      <c r="B1706" s="165" t="s">
        <v>1661</v>
      </c>
      <c r="C1706" s="116"/>
      <c r="D1706" s="116"/>
      <c r="E1706" s="119"/>
      <c r="F1706" s="64"/>
      <c r="G1706" s="62"/>
      <c r="H1706" s="169"/>
      <c r="I1706" s="228"/>
      <c r="J1706" s="62"/>
      <c r="K1706" s="251"/>
      <c r="L1706" s="247"/>
      <c r="M1706" s="252"/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</row>
    <row r="1707" ht="15.0" customHeight="1">
      <c r="A1707" s="71"/>
      <c r="B1707" s="183"/>
      <c r="C1707" s="183"/>
      <c r="D1707" s="144"/>
      <c r="E1707" s="144"/>
      <c r="F1707" s="144"/>
      <c r="G1707" s="73"/>
      <c r="H1707" s="363"/>
      <c r="I1707" s="241"/>
      <c r="J1707" s="183"/>
      <c r="K1707" s="242"/>
      <c r="L1707" s="243"/>
      <c r="M1707" s="244"/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</row>
    <row r="1708" ht="15.0" customHeight="1">
      <c r="A1708" s="145">
        <v>803410.0</v>
      </c>
      <c r="B1708" s="146" t="s">
        <v>1675</v>
      </c>
      <c r="C1708" s="65" t="s">
        <v>1676</v>
      </c>
      <c r="D1708" s="147">
        <v>571216.0</v>
      </c>
      <c r="E1708" s="147">
        <v>6.0</v>
      </c>
      <c r="F1708" s="104">
        <v>1.0</v>
      </c>
      <c r="G1708" s="113" t="s">
        <v>26</v>
      </c>
      <c r="H1708" s="87">
        <v>0.0</v>
      </c>
      <c r="I1708" s="280">
        <f t="shared" ref="I1708:I1711" si="754">$H$1708*$F$1708/F1708</f>
        <v>0</v>
      </c>
      <c r="J1708" s="226"/>
      <c r="K1708" s="227">
        <v>0.0</v>
      </c>
      <c r="L1708" s="111">
        <f t="shared" ref="L1708:L1711" si="755">I1708*K1708</f>
        <v>0</v>
      </c>
      <c r="M1708" s="112">
        <f t="shared" ref="M1708:M1711" si="756">K1708/F1708</f>
        <v>0</v>
      </c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</row>
    <row r="1709" ht="15.0" customHeight="1">
      <c r="A1709" s="61"/>
      <c r="B1709" s="165" t="s">
        <v>1663</v>
      </c>
      <c r="C1709" s="116" t="s">
        <v>50</v>
      </c>
      <c r="D1709" s="125" t="s">
        <v>1677</v>
      </c>
      <c r="E1709" s="119">
        <v>12.0</v>
      </c>
      <c r="F1709" s="119">
        <v>1.0</v>
      </c>
      <c r="G1709" s="62" t="s">
        <v>26</v>
      </c>
      <c r="H1709" s="133"/>
      <c r="I1709" s="228">
        <f t="shared" si="754"/>
        <v>0</v>
      </c>
      <c r="J1709" s="229"/>
      <c r="K1709" s="230">
        <v>0.0</v>
      </c>
      <c r="L1709" s="69">
        <f t="shared" si="755"/>
        <v>0</v>
      </c>
      <c r="M1709" s="70">
        <f t="shared" si="756"/>
        <v>0</v>
      </c>
      <c r="N1709" s="11"/>
      <c r="O1709" s="11"/>
      <c r="P1709" s="11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</row>
    <row r="1710" ht="15.0" customHeight="1">
      <c r="A1710" s="178"/>
      <c r="B1710" s="179"/>
      <c r="C1710" s="62" t="s">
        <v>52</v>
      </c>
      <c r="D1710" s="364" t="s">
        <v>1678</v>
      </c>
      <c r="E1710" s="303">
        <v>72.0</v>
      </c>
      <c r="F1710" s="303">
        <v>1.0</v>
      </c>
      <c r="G1710" s="62" t="s">
        <v>26</v>
      </c>
      <c r="H1710" s="11"/>
      <c r="I1710" s="228">
        <f t="shared" si="754"/>
        <v>0</v>
      </c>
      <c r="J1710" s="229"/>
      <c r="K1710" s="230">
        <v>0.0</v>
      </c>
      <c r="L1710" s="69">
        <f t="shared" si="755"/>
        <v>0</v>
      </c>
      <c r="M1710" s="70">
        <f t="shared" si="756"/>
        <v>0</v>
      </c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</row>
    <row r="1711" ht="15.0" customHeight="1">
      <c r="A1711" s="178"/>
      <c r="B1711" s="179"/>
      <c r="C1711" s="62" t="s">
        <v>306</v>
      </c>
      <c r="D1711" s="180" t="s">
        <v>1679</v>
      </c>
      <c r="E1711" s="180">
        <v>60.0</v>
      </c>
      <c r="F1711" s="180">
        <v>1.0</v>
      </c>
      <c r="G1711" s="68" t="s">
        <v>26</v>
      </c>
      <c r="H1711" s="11"/>
      <c r="I1711" s="228">
        <f t="shared" si="754"/>
        <v>0</v>
      </c>
      <c r="J1711" s="229"/>
      <c r="K1711" s="230">
        <v>0.0</v>
      </c>
      <c r="L1711" s="69">
        <f t="shared" si="755"/>
        <v>0</v>
      </c>
      <c r="M1711" s="70">
        <f t="shared" si="756"/>
        <v>0</v>
      </c>
      <c r="N1711" s="11"/>
      <c r="O1711" s="11"/>
      <c r="P1711" s="11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</row>
    <row r="1712" ht="12.75" customHeight="1">
      <c r="A1712" s="101"/>
      <c r="B1712" s="220"/>
      <c r="C1712" s="65"/>
      <c r="D1712" s="86"/>
      <c r="E1712" s="147"/>
      <c r="F1712" s="147"/>
      <c r="G1712" s="65"/>
      <c r="H1712" s="166"/>
      <c r="I1712" s="109"/>
      <c r="J1712" s="110"/>
      <c r="K1712" s="94"/>
      <c r="L1712" s="94"/>
      <c r="M1712" s="95"/>
      <c r="N1712" s="11"/>
      <c r="O1712" s="11"/>
      <c r="P1712" s="11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</row>
    <row r="1713" ht="15.0" customHeight="1">
      <c r="A1713" s="365" t="s">
        <v>1680</v>
      </c>
      <c r="B1713" s="366"/>
      <c r="C1713" s="367"/>
      <c r="D1713" s="368"/>
      <c r="E1713" s="369"/>
      <c r="F1713" s="370"/>
      <c r="G1713" s="371"/>
      <c r="H1713" s="372"/>
      <c r="I1713" s="373"/>
      <c r="J1713" s="367"/>
      <c r="K1713" s="374"/>
      <c r="L1713" s="375"/>
      <c r="M1713" s="376"/>
      <c r="N1713" s="11"/>
      <c r="O1713" s="11"/>
      <c r="P1713" s="11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</row>
    <row r="1714" ht="15.0" customHeight="1">
      <c r="A1714" s="145">
        <v>1.0</v>
      </c>
      <c r="B1714" s="377" t="s">
        <v>1681</v>
      </c>
      <c r="C1714" s="378" t="s">
        <v>31</v>
      </c>
      <c r="D1714" s="379">
        <v>6432120.0</v>
      </c>
      <c r="E1714" s="147"/>
      <c r="F1714" s="147">
        <v>1.0</v>
      </c>
      <c r="G1714" s="380" t="s">
        <v>26</v>
      </c>
      <c r="H1714" s="176">
        <v>288.0</v>
      </c>
      <c r="I1714" s="270">
        <f t="shared" ref="I1714:I1716" si="757">$H$1714*$F$1714/F1714</f>
        <v>288</v>
      </c>
      <c r="J1714" s="271"/>
      <c r="K1714" s="272">
        <v>0.0</v>
      </c>
      <c r="L1714" s="94">
        <f t="shared" ref="L1714:L1716" si="758">I1714*K1714</f>
        <v>0</v>
      </c>
      <c r="M1714" s="95">
        <f t="shared" ref="M1714:M1716" si="759">K1714/F1714</f>
        <v>0</v>
      </c>
      <c r="N1714" s="11"/>
      <c r="O1714" s="11"/>
      <c r="P1714" s="11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</row>
    <row r="1715" ht="15.0" customHeight="1">
      <c r="A1715" s="61"/>
      <c r="B1715" s="62" t="s">
        <v>1377</v>
      </c>
      <c r="C1715" s="99"/>
      <c r="D1715" s="63"/>
      <c r="E1715" s="64"/>
      <c r="F1715" s="64">
        <v>1.0</v>
      </c>
      <c r="G1715" s="65"/>
      <c r="H1715" s="66"/>
      <c r="I1715" s="256">
        <f t="shared" si="757"/>
        <v>288</v>
      </c>
      <c r="J1715" s="262"/>
      <c r="K1715" s="263">
        <v>0.0</v>
      </c>
      <c r="L1715" s="94">
        <f t="shared" si="758"/>
        <v>0</v>
      </c>
      <c r="M1715" s="95">
        <f t="shared" si="759"/>
        <v>0</v>
      </c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</row>
    <row r="1716" ht="15.0" customHeight="1">
      <c r="A1716" s="71"/>
      <c r="B1716" s="62" t="s">
        <v>1378</v>
      </c>
      <c r="C1716" s="73"/>
      <c r="D1716" s="118"/>
      <c r="E1716" s="75"/>
      <c r="F1716" s="76">
        <v>1.0</v>
      </c>
      <c r="G1716" s="77"/>
      <c r="H1716" s="78"/>
      <c r="I1716" s="280">
        <f t="shared" si="757"/>
        <v>288</v>
      </c>
      <c r="J1716" s="226"/>
      <c r="K1716" s="227">
        <v>0.0</v>
      </c>
      <c r="L1716" s="94">
        <f t="shared" si="758"/>
        <v>0</v>
      </c>
      <c r="M1716" s="95">
        <f t="shared" si="759"/>
        <v>0</v>
      </c>
      <c r="N1716" s="11"/>
      <c r="O1716" s="11"/>
      <c r="P1716" s="11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</row>
    <row r="1717" ht="15.0" customHeight="1">
      <c r="A1717" s="101"/>
      <c r="B1717" s="115" t="s">
        <v>1380</v>
      </c>
      <c r="C1717" s="103"/>
      <c r="D1717" s="118"/>
      <c r="E1717" s="104"/>
      <c r="F1717" s="104"/>
      <c r="G1717" s="103"/>
      <c r="H1717" s="381"/>
      <c r="I1717" s="382"/>
      <c r="J1717" s="383"/>
      <c r="K1717" s="384"/>
      <c r="L1717" s="94"/>
      <c r="M1717" s="95"/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</row>
    <row r="1718" ht="15.0" customHeight="1">
      <c r="A1718" s="51">
        <v>2.0</v>
      </c>
      <c r="B1718" s="52"/>
      <c r="C1718" s="53"/>
      <c r="D1718" s="98"/>
      <c r="E1718" s="54"/>
      <c r="F1718" s="54">
        <v>1.0</v>
      </c>
      <c r="G1718" s="53"/>
      <c r="H1718" s="55">
        <v>0.0</v>
      </c>
      <c r="I1718" s="270">
        <f t="shared" ref="I1718:I1720" si="760">$H$1718*$F$1718/F1718</f>
        <v>0</v>
      </c>
      <c r="J1718" s="271"/>
      <c r="K1718" s="272">
        <v>0.0</v>
      </c>
      <c r="L1718" s="91">
        <f t="shared" ref="L1718:L1720" si="761">I1718*K1718</f>
        <v>0</v>
      </c>
      <c r="M1718" s="92">
        <f t="shared" ref="M1718:M1720" si="762">K1718/F1718</f>
        <v>0</v>
      </c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</row>
    <row r="1719" ht="15.0" customHeight="1">
      <c r="A1719" s="61"/>
      <c r="B1719" s="62"/>
      <c r="C1719" s="99"/>
      <c r="D1719" s="63"/>
      <c r="E1719" s="64"/>
      <c r="F1719" s="64">
        <v>1.0</v>
      </c>
      <c r="G1719" s="65"/>
      <c r="H1719" s="66"/>
      <c r="I1719" s="228">
        <f t="shared" si="760"/>
        <v>0</v>
      </c>
      <c r="J1719" s="229"/>
      <c r="K1719" s="230">
        <v>0.0</v>
      </c>
      <c r="L1719" s="69">
        <f t="shared" si="761"/>
        <v>0</v>
      </c>
      <c r="M1719" s="70">
        <f t="shared" si="762"/>
        <v>0</v>
      </c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</row>
    <row r="1720" ht="15.0" customHeight="1">
      <c r="A1720" s="61"/>
      <c r="B1720" s="62"/>
      <c r="C1720" s="62"/>
      <c r="D1720" s="63"/>
      <c r="E1720" s="154"/>
      <c r="F1720" s="64">
        <v>1.0</v>
      </c>
      <c r="G1720" s="62"/>
      <c r="H1720" s="93"/>
      <c r="I1720" s="280">
        <f t="shared" si="760"/>
        <v>0</v>
      </c>
      <c r="J1720" s="226"/>
      <c r="K1720" s="227">
        <v>0.0</v>
      </c>
      <c r="L1720" s="94">
        <f t="shared" si="761"/>
        <v>0</v>
      </c>
      <c r="M1720" s="95">
        <f t="shared" si="762"/>
        <v>0</v>
      </c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</row>
    <row r="1721" ht="15.0" customHeight="1">
      <c r="A1721" s="71"/>
      <c r="B1721" s="72"/>
      <c r="C1721" s="73"/>
      <c r="D1721" s="118"/>
      <c r="E1721" s="75"/>
      <c r="F1721" s="76"/>
      <c r="G1721" s="77"/>
      <c r="H1721" s="78"/>
      <c r="I1721" s="245"/>
      <c r="J1721" s="116"/>
      <c r="K1721" s="246"/>
      <c r="L1721" s="247"/>
      <c r="M1721" s="244"/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</row>
    <row r="1722" ht="15.0" customHeight="1">
      <c r="A1722" s="51">
        <v>3.0</v>
      </c>
      <c r="B1722" s="52"/>
      <c r="C1722" s="53"/>
      <c r="D1722" s="98"/>
      <c r="E1722" s="54"/>
      <c r="F1722" s="54">
        <v>1.0</v>
      </c>
      <c r="G1722" s="53"/>
      <c r="H1722" s="55">
        <v>0.0</v>
      </c>
      <c r="I1722" s="270">
        <f t="shared" ref="I1722:I1724" si="763">$H$1722*$F$1722/F1722</f>
        <v>0</v>
      </c>
      <c r="J1722" s="271"/>
      <c r="K1722" s="272">
        <v>0.0</v>
      </c>
      <c r="L1722" s="91">
        <f t="shared" ref="L1722:L1724" si="764">I1722*K1722</f>
        <v>0</v>
      </c>
      <c r="M1722" s="92">
        <f t="shared" ref="M1722:M1724" si="765">K1722/F1722</f>
        <v>0</v>
      </c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</row>
    <row r="1723" ht="15.0" customHeight="1">
      <c r="A1723" s="61"/>
      <c r="B1723" s="62"/>
      <c r="C1723" s="99"/>
      <c r="D1723" s="63"/>
      <c r="E1723" s="64"/>
      <c r="F1723" s="64">
        <v>1.0</v>
      </c>
      <c r="G1723" s="65"/>
      <c r="H1723" s="66"/>
      <c r="I1723" s="228">
        <f t="shared" si="763"/>
        <v>0</v>
      </c>
      <c r="J1723" s="229"/>
      <c r="K1723" s="230">
        <v>0.0</v>
      </c>
      <c r="L1723" s="69">
        <f t="shared" si="764"/>
        <v>0</v>
      </c>
      <c r="M1723" s="70">
        <f t="shared" si="765"/>
        <v>0</v>
      </c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</row>
    <row r="1724" ht="15.0" customHeight="1">
      <c r="A1724" s="61"/>
      <c r="B1724" s="62"/>
      <c r="C1724" s="62"/>
      <c r="D1724" s="63"/>
      <c r="E1724" s="154"/>
      <c r="F1724" s="64">
        <v>1.0</v>
      </c>
      <c r="G1724" s="62"/>
      <c r="H1724" s="93"/>
      <c r="I1724" s="280">
        <f t="shared" si="763"/>
        <v>0</v>
      </c>
      <c r="J1724" s="226"/>
      <c r="K1724" s="227">
        <v>0.0</v>
      </c>
      <c r="L1724" s="94">
        <f t="shared" si="764"/>
        <v>0</v>
      </c>
      <c r="M1724" s="95">
        <f t="shared" si="765"/>
        <v>0</v>
      </c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</row>
    <row r="1725" ht="15.0" customHeight="1">
      <c r="A1725" s="71"/>
      <c r="B1725" s="72"/>
      <c r="C1725" s="73"/>
      <c r="D1725" s="118"/>
      <c r="E1725" s="75"/>
      <c r="F1725" s="76"/>
      <c r="G1725" s="77"/>
      <c r="H1725" s="78"/>
      <c r="I1725" s="245"/>
      <c r="J1725" s="116"/>
      <c r="K1725" s="246"/>
      <c r="L1725" s="247"/>
      <c r="M1725" s="244"/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</row>
    <row r="1726" ht="15.0" customHeight="1">
      <c r="A1726" s="51">
        <v>4.0</v>
      </c>
      <c r="B1726" s="52"/>
      <c r="C1726" s="53"/>
      <c r="D1726" s="98"/>
      <c r="E1726" s="54"/>
      <c r="F1726" s="54">
        <v>1.0</v>
      </c>
      <c r="G1726" s="53"/>
      <c r="H1726" s="55">
        <v>0.0</v>
      </c>
      <c r="I1726" s="270">
        <f t="shared" ref="I1726:I1728" si="766">$H$1726*$F$1726/F1726</f>
        <v>0</v>
      </c>
      <c r="J1726" s="271"/>
      <c r="K1726" s="272">
        <v>0.0</v>
      </c>
      <c r="L1726" s="91">
        <f t="shared" ref="L1726:L1728" si="767">I1726*K1726</f>
        <v>0</v>
      </c>
      <c r="M1726" s="92">
        <f t="shared" ref="M1726:M1728" si="768">K1726/F1726</f>
        <v>0</v>
      </c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</row>
    <row r="1727" ht="15.0" customHeight="1">
      <c r="A1727" s="61"/>
      <c r="B1727" s="62"/>
      <c r="C1727" s="99"/>
      <c r="D1727" s="63"/>
      <c r="E1727" s="64"/>
      <c r="F1727" s="64">
        <v>1.0</v>
      </c>
      <c r="G1727" s="65"/>
      <c r="H1727" s="66"/>
      <c r="I1727" s="228">
        <f t="shared" si="766"/>
        <v>0</v>
      </c>
      <c r="J1727" s="229"/>
      <c r="K1727" s="230">
        <v>0.0</v>
      </c>
      <c r="L1727" s="69">
        <f t="shared" si="767"/>
        <v>0</v>
      </c>
      <c r="M1727" s="70">
        <f t="shared" si="768"/>
        <v>0</v>
      </c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</row>
    <row r="1728" ht="15.0" customHeight="1">
      <c r="A1728" s="61"/>
      <c r="B1728" s="62"/>
      <c r="C1728" s="62"/>
      <c r="D1728" s="63"/>
      <c r="E1728" s="154"/>
      <c r="F1728" s="64">
        <v>1.0</v>
      </c>
      <c r="G1728" s="62"/>
      <c r="H1728" s="93"/>
      <c r="I1728" s="280">
        <f t="shared" si="766"/>
        <v>0</v>
      </c>
      <c r="J1728" s="226"/>
      <c r="K1728" s="227">
        <v>0.0</v>
      </c>
      <c r="L1728" s="94">
        <f t="shared" si="767"/>
        <v>0</v>
      </c>
      <c r="M1728" s="95">
        <f t="shared" si="768"/>
        <v>0</v>
      </c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</row>
    <row r="1729" ht="15.0" customHeight="1">
      <c r="A1729" s="71"/>
      <c r="B1729" s="72"/>
      <c r="C1729" s="73"/>
      <c r="D1729" s="118"/>
      <c r="E1729" s="75"/>
      <c r="F1729" s="76"/>
      <c r="G1729" s="77"/>
      <c r="H1729" s="78"/>
      <c r="I1729" s="245"/>
      <c r="J1729" s="116"/>
      <c r="K1729" s="246"/>
      <c r="L1729" s="247"/>
      <c r="M1729" s="244"/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</row>
    <row r="1730" ht="15.0" customHeight="1">
      <c r="A1730" s="51">
        <v>5.0</v>
      </c>
      <c r="B1730" s="52"/>
      <c r="C1730" s="53"/>
      <c r="D1730" s="98"/>
      <c r="E1730" s="54"/>
      <c r="F1730" s="54">
        <v>1.0</v>
      </c>
      <c r="G1730" s="53"/>
      <c r="H1730" s="55">
        <v>0.0</v>
      </c>
      <c r="I1730" s="297">
        <f t="shared" ref="I1730:I1732" si="769">$H$1730*$F$1730/F1730</f>
        <v>0</v>
      </c>
      <c r="J1730" s="235"/>
      <c r="K1730" s="236">
        <v>0.0</v>
      </c>
      <c r="L1730" s="91">
        <f t="shared" ref="L1730:L1732" si="770">I1730*K1730</f>
        <v>0</v>
      </c>
      <c r="M1730" s="92">
        <f t="shared" ref="M1730:M1732" si="771">K1730/F1730</f>
        <v>0</v>
      </c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</row>
    <row r="1731" ht="15.0" customHeight="1">
      <c r="A1731" s="61"/>
      <c r="B1731" s="62"/>
      <c r="C1731" s="99"/>
      <c r="D1731" s="63"/>
      <c r="E1731" s="64"/>
      <c r="F1731" s="64">
        <v>1.0</v>
      </c>
      <c r="G1731" s="65"/>
      <c r="H1731" s="66"/>
      <c r="I1731" s="304">
        <f t="shared" si="769"/>
        <v>0</v>
      </c>
      <c r="J1731" s="271"/>
      <c r="K1731" s="272">
        <v>0.0</v>
      </c>
      <c r="L1731" s="91">
        <f t="shared" si="770"/>
        <v>0</v>
      </c>
      <c r="M1731" s="92">
        <f t="shared" si="771"/>
        <v>0</v>
      </c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</row>
    <row r="1732" ht="15.0" customHeight="1">
      <c r="A1732" s="61"/>
      <c r="B1732" s="62"/>
      <c r="C1732" s="62"/>
      <c r="D1732" s="63"/>
      <c r="E1732" s="154"/>
      <c r="F1732" s="64">
        <v>1.0</v>
      </c>
      <c r="G1732" s="62"/>
      <c r="H1732" s="93"/>
      <c r="I1732" s="228">
        <f t="shared" si="769"/>
        <v>0</v>
      </c>
      <c r="J1732" s="229"/>
      <c r="K1732" s="230">
        <v>0.0</v>
      </c>
      <c r="L1732" s="69">
        <f t="shared" si="770"/>
        <v>0</v>
      </c>
      <c r="M1732" s="70">
        <f t="shared" si="771"/>
        <v>0</v>
      </c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</row>
    <row r="1733" ht="15.0" customHeight="1">
      <c r="A1733" s="71"/>
      <c r="B1733" s="72"/>
      <c r="C1733" s="73"/>
      <c r="D1733" s="143"/>
      <c r="E1733" s="75"/>
      <c r="F1733" s="76"/>
      <c r="G1733" s="77"/>
      <c r="H1733" s="78"/>
      <c r="I1733" s="250"/>
      <c r="J1733" s="73"/>
      <c r="K1733" s="385"/>
      <c r="L1733" s="386"/>
      <c r="M1733" s="387"/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</row>
    <row r="1734" ht="15.0" customHeight="1">
      <c r="A1734" s="388"/>
      <c r="B1734" s="2"/>
      <c r="C1734" s="2"/>
      <c r="D1734" s="389"/>
      <c r="E1734" s="181"/>
      <c r="F1734" s="181"/>
      <c r="G1734" s="181"/>
      <c r="H1734" s="11"/>
      <c r="I1734" s="11"/>
      <c r="J1734" s="390" t="s">
        <v>1682</v>
      </c>
      <c r="K1734" s="391"/>
      <c r="L1734" s="392">
        <f>SUM(L7:L1733)</f>
        <v>0</v>
      </c>
      <c r="M1734" s="11"/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</row>
  </sheetData>
  <mergeCells count="2">
    <mergeCell ref="E2:J2"/>
    <mergeCell ref="E3:J3"/>
  </mergeCells>
  <printOptions/>
  <pageMargins bottom="0.75" footer="0.0" header="0.0" left="0.25" right="0.25" top="0.75"/>
  <pageSetup orientation="landscape"/>
  <headerFooter>
    <oddHeader>&amp;LOfficial Bid Document Lot 7&amp;CNCPA Small Equipment Bid 2024-2025 &amp;R&amp;P</oddHeader>
  </headerFooter>
  <rowBreaks count="35" manualBreakCount="35">
    <brk id="1537" man="1"/>
    <brk id="1606" man="1"/>
    <brk id="1222" man="1"/>
    <brk id="584" man="1"/>
    <brk id="1673" man="1"/>
    <brk id="457" man="1"/>
    <brk id="202" man="1"/>
    <brk id="1294" man="1"/>
    <brk id="784" man="1"/>
    <brk id="82" man="1"/>
    <brk id="983" man="1"/>
    <brk id="664" man="1"/>
    <brk id="1048" man="1"/>
    <brk id="1435" man="1"/>
    <brk id="1116" man="1"/>
    <brk id="545" man="1"/>
    <brk id="419" man="1"/>
    <brk id="1187" man="1"/>
    <brk id="163" man="1"/>
    <brk id="1573" man="1"/>
    <brk id="743" man="1"/>
    <brk id="1641" man="1"/>
    <brk id="1259" man="1"/>
    <brk id="43" man="1"/>
    <brk id="623" man="1"/>
    <brk id="1330" man="1"/>
    <brk id="245" man="1"/>
    <brk id="1015" man="1"/>
    <brk id="951" man="1"/>
    <brk id="1400" man="1"/>
    <brk id="1466" man="1"/>
    <brk id="122" man="1"/>
    <brk id="826" man="1"/>
    <brk id="1083" man="1"/>
    <brk id="380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2020-01-29T18:46:01Z</dcterms:created>
  <dc:creator>Bealler, Kristen (ADM)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0x010100910DE4B6DB7D184CBFC1E0E46355C48F</vt:lpwstr>
  </property>
</Properties>
</file>