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connect-my.sharepoint.com/personal/linda_forsberg_nc_gov/Documents/Dental RFP/"/>
    </mc:Choice>
  </mc:AlternateContent>
  <xr:revisionPtr revIDLastSave="0" documentId="8_{64833C97-A6E4-4279-8617-022B9B6B6A26}" xr6:coauthVersionLast="47" xr6:coauthVersionMax="47" xr10:uidLastSave="{00000000-0000-0000-0000-000000000000}"/>
  <bookViews>
    <workbookView xWindow="-120" yWindow="-120" windowWidth="29040" windowHeight="15720" tabRatio="953" activeTab="4" xr2:uid="{00000000-000D-0000-FFFF-FFFF00000000}"/>
  </bookViews>
  <sheets>
    <sheet name="High Option" sheetId="34" r:id="rId1"/>
    <sheet name="Classic Option" sheetId="43" r:id="rId2"/>
    <sheet name="Low Option" sheetId="39" r:id="rId3"/>
    <sheet name="Premium Rates" sheetId="42" r:id="rId4"/>
    <sheet name="Pricing Questions" sheetId="44" r:id="rId5"/>
  </sheets>
  <externalReferences>
    <externalReference r:id="rId6"/>
  </externalReferences>
  <definedNames>
    <definedName name="ClientName" localSheetId="3">'[1]Read Me First'!$F$8</definedName>
    <definedName name="ClientName">'[1]Read Me First'!$F$8</definedName>
    <definedName name="_xlnm.Print_Area" localSheetId="1">'Classic Option'!$A$1:$G$54</definedName>
    <definedName name="_xlnm.Print_Area" localSheetId="0">'High Option'!$A$1:$G$54</definedName>
    <definedName name="_xlnm.Print_Area" localSheetId="2">'Low Option'!$B$1:$F$53</definedName>
    <definedName name="_xlnm.Print_Area" localSheetId="3">'Premium Rates'!$A$1:$J$76</definedName>
    <definedName name="_xlnm.Print_Titles" localSheetId="1">'Classic Option'!$7:$7</definedName>
    <definedName name="_xlnm.Print_Titles" localSheetId="0">'High Option'!$7:$7</definedName>
    <definedName name="_xlnm.Print_Titles" localSheetId="2">'Low Option'!$7:$7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4" l="1"/>
  <c r="B8" i="44"/>
  <c r="B9" i="44"/>
  <c r="B10" i="44"/>
  <c r="B11" i="44"/>
  <c r="B12" i="44"/>
  <c r="B13" i="44"/>
  <c r="B14" i="44"/>
  <c r="B15" i="44"/>
  <c r="E41" i="42"/>
  <c r="E42" i="42" s="1"/>
  <c r="C13" i="42"/>
  <c r="E27" i="42"/>
  <c r="E28" i="42" s="1"/>
  <c r="D27" i="42"/>
  <c r="D28" i="42" s="1"/>
  <c r="C27" i="42"/>
  <c r="D41" i="42"/>
  <c r="D42" i="42" s="1"/>
  <c r="C41" i="42" l="1"/>
  <c r="D13" i="42"/>
  <c r="D14" i="42" s="1"/>
  <c r="E13" i="42"/>
  <c r="E14" i="42" s="1"/>
  <c r="E44" i="42"/>
  <c r="E43" i="42"/>
  <c r="E15" i="42" l="1"/>
  <c r="E16" i="42"/>
  <c r="E29" i="42"/>
  <c r="E30" i="42"/>
</calcChain>
</file>

<file path=xl/sharedStrings.xml><?xml version="1.0" encoding="utf-8"?>
<sst xmlns="http://schemas.openxmlformats.org/spreadsheetml/2006/main" count="389" uniqueCount="139">
  <si>
    <t>State of North Carolina</t>
  </si>
  <si>
    <t>Vendor Name:</t>
  </si>
  <si>
    <t>Plan Provisions for Dental Plan:</t>
  </si>
  <si>
    <t>PPO High Option</t>
  </si>
  <si>
    <t>Effective Date:</t>
  </si>
  <si>
    <t>Inforce Plan</t>
  </si>
  <si>
    <t>Vendor Name
Indicate Deviations</t>
  </si>
  <si>
    <t>Dental General Information</t>
  </si>
  <si>
    <t>In Network</t>
  </si>
  <si>
    <t>Out of Network</t>
  </si>
  <si>
    <t>R &amp; C Percentile</t>
  </si>
  <si>
    <t>80th%</t>
  </si>
  <si>
    <t>Annual Deductible/Individual</t>
  </si>
  <si>
    <t>Annual Deductible/Family</t>
  </si>
  <si>
    <t>Deductible Applies to</t>
  </si>
  <si>
    <t>Types ll &amp; lll Services</t>
  </si>
  <si>
    <t>Annual Plan Maximum</t>
  </si>
  <si>
    <t>Diagnostic and Preventive Coinsurance (Type I)</t>
  </si>
  <si>
    <t>Basic Benefit Coinsurance (Type II)</t>
  </si>
  <si>
    <t>Major Benefit Coinsurance (Type III)</t>
  </si>
  <si>
    <t>Classification of Services</t>
  </si>
  <si>
    <t>Oral Examination (two per calendar year)</t>
  </si>
  <si>
    <t xml:space="preserve">Type l </t>
  </si>
  <si>
    <t>Cleaning (two per calendar year)</t>
  </si>
  <si>
    <t>Bitewing X-Rays (one per calendar year)</t>
  </si>
  <si>
    <t>Full Mouth X-Rays (one every five years)</t>
  </si>
  <si>
    <t>Topical Application of Fluoride (two per calendar year under age 19)</t>
  </si>
  <si>
    <t>Space Maintainers (under age 19)</t>
  </si>
  <si>
    <t>Sealants (under age 16)</t>
  </si>
  <si>
    <t>Fillings (composite)</t>
  </si>
  <si>
    <t xml:space="preserve">Type ll </t>
  </si>
  <si>
    <t>Endodontics (root canal therapy)</t>
  </si>
  <si>
    <t>Endodontics (root canal therapy - molar teeth)</t>
  </si>
  <si>
    <t>Routine Extractions</t>
  </si>
  <si>
    <t>Surgical extraction of erupted tooth</t>
  </si>
  <si>
    <t>Repair of Removable Dentures</t>
  </si>
  <si>
    <t>Periodontics</t>
  </si>
  <si>
    <t>Type ll - 50%</t>
  </si>
  <si>
    <t>Oral Surgery (wisom teeth extractions)</t>
  </si>
  <si>
    <t>General Anesthesia</t>
  </si>
  <si>
    <t>Crowns / Inlays / Onlays</t>
  </si>
  <si>
    <t>Type lll</t>
  </si>
  <si>
    <t>Dentures</t>
  </si>
  <si>
    <t>Bridges</t>
  </si>
  <si>
    <t>Fixed Bridge Repairs</t>
  </si>
  <si>
    <t>Implants</t>
  </si>
  <si>
    <t>Orthodontia Services</t>
  </si>
  <si>
    <t>Orthodontia Deductible</t>
  </si>
  <si>
    <t>Orthodontia Benefit %</t>
  </si>
  <si>
    <t>Lifetime Maximum</t>
  </si>
  <si>
    <t>Lifetime Maximum Combined</t>
  </si>
  <si>
    <t>No</t>
  </si>
  <si>
    <t>Adults Covered?</t>
  </si>
  <si>
    <t>Dependent child covered to age</t>
  </si>
  <si>
    <t>Comments:</t>
  </si>
  <si>
    <t>Type I, II, and III services apply to annual maximum</t>
  </si>
  <si>
    <t>* This exhibit must be submitted in Excel format.</t>
  </si>
  <si>
    <t>Organizational Questions</t>
  </si>
  <si>
    <t>Vendor Response</t>
  </si>
  <si>
    <t>What credibility factor was used in your rate development?</t>
  </si>
  <si>
    <t>What tolerable loss ratio was used in your rate development?</t>
  </si>
  <si>
    <t>Please provide the dental trend factor used to price this plan.</t>
  </si>
  <si>
    <t>What level of in-network and out-of-network utilization did you assume?</t>
  </si>
  <si>
    <t>What average provider discount was used in your underwriting?</t>
  </si>
  <si>
    <t>Please provide the number of claims per member that you assumed.</t>
  </si>
  <si>
    <t>Confirm standard ID cards, including distribution via mail, are included in the quoted rates.</t>
  </si>
  <si>
    <t>Confirm annual preparation of IRS Schedule A forms is included in the quoted rates.</t>
  </si>
  <si>
    <t>Please list all underwriting assumptions, contingencies and caveats used to develop your financial proposal.</t>
  </si>
  <si>
    <t xml:space="preserve">Please state the threshold by which you will investigate discrepancies between the premium report generated by the Administration Platform and premium remittance. </t>
  </si>
  <si>
    <t>Is Vendor willing to base performance guarantees on client-specific results, as opposed to book-of-business results?</t>
  </si>
  <si>
    <t>Provide the pricing impact (percentage increase to quoted rates) to increase the plan reimbursement for Fillings and Simple Extractions on the Classic Option plan from 50% to 80%</t>
  </si>
  <si>
    <t>Provide the pricing impact (percentage increase to quoted rates) to add Occlusal Guards benefit to the Classic Option plan at a reimbursement of 50%</t>
  </si>
  <si>
    <t>Provide the pricing impact (percentage decrease to quoted rates) to reduce the out-of-network coinsurance on the Classic Option plan to 70% reimbursement (no change to coinsurance for services currently at 100% or 60%)</t>
  </si>
  <si>
    <t>Provide the pricing impact (percentage decrease to quoted rates) to reduce the out-of-network coinsurance on the Classic Option plan to 60% reimbursement (no change to coinsurance for services currently at 100% or 60%)</t>
  </si>
  <si>
    <t>Provide the pricing impact (percentage increase to quoted rates) to add Adult Orthodontics benefit to the High Option plan</t>
  </si>
  <si>
    <t>Provide the pricing impact (percentage increase to quoted rates) to add Occlusal Guards benefit to the High Option plan at a reimbursement of 50%</t>
  </si>
  <si>
    <t>Provide the pricing impact (percentage increase to quoted rates) to increase the plan reimbursement for Wisdom Teeth Extraction on the High Option plan from 50% to 80%</t>
  </si>
  <si>
    <t>Provide the pricing impact (percentage decrease to quoted rates) to reduce the out-of-network coinsurance on the High Option plan to 70% reimbursement (no change to coinsurance for services currently at 100% or 60%)</t>
  </si>
  <si>
    <t>Provide the pricing impact (percentage decrease to quoted rates) to reduce the out-of-network coinsurance on the High Option plan to 60% reimbursement- (no change to coinsurance for services currently at 100% or 60%)</t>
  </si>
  <si>
    <t>How many years would you be willing to provide a rate guarantee past the original three (3) year rate guarantee?</t>
  </si>
  <si>
    <t>PPO Classic Option</t>
  </si>
  <si>
    <t>PPO Low Option</t>
  </si>
  <si>
    <t>Types l &amp; ll Services</t>
  </si>
  <si>
    <t>Not Covered</t>
  </si>
  <si>
    <t>Dental Plan:</t>
  </si>
  <si>
    <t>Class: All Employees</t>
  </si>
  <si>
    <t>Enrollment</t>
  </si>
  <si>
    <t>High Option</t>
  </si>
  <si>
    <t xml:space="preserve">As of </t>
  </si>
  <si>
    <t>Employee Only</t>
  </si>
  <si>
    <t>Employee &amp; Spouse</t>
  </si>
  <si>
    <t>Employee &amp; Children</t>
  </si>
  <si>
    <t>Employee &amp; Family</t>
  </si>
  <si>
    <t>Monthly Cost</t>
  </si>
  <si>
    <t>Annual Cost</t>
  </si>
  <si>
    <t>Amount changed from Current</t>
  </si>
  <si>
    <t>% Change from Current</t>
  </si>
  <si>
    <t>Classic Option</t>
  </si>
  <si>
    <t>Low Option</t>
  </si>
  <si>
    <t>Dental &gt; Rate Information</t>
  </si>
  <si>
    <t xml:space="preserve">Rate Guarantee End Date </t>
  </si>
  <si>
    <t>Describe underlying rate assumptions:</t>
  </si>
  <si>
    <t>Rate Caveats</t>
  </si>
  <si>
    <t>Confirm Rates Exclude Commission</t>
  </si>
  <si>
    <t>RATE COMPONENTS</t>
  </si>
  <si>
    <t>(% of Total Rate)</t>
  </si>
  <si>
    <t>Claims</t>
  </si>
  <si>
    <t>%</t>
  </si>
  <si>
    <t>Administration</t>
  </si>
  <si>
    <t>Premium Tax</t>
  </si>
  <si>
    <t>Profit/Margin</t>
  </si>
  <si>
    <t>Other (Specify)</t>
  </si>
  <si>
    <t>Total (100%)</t>
  </si>
  <si>
    <t>* Provide competitive rates now as you are not guaranteed an opportunity to provide best and final rates at a later time.</t>
  </si>
  <si>
    <t>* Provide even numbered rates so they can be evenly divided for bi-weekly payroll.</t>
  </si>
  <si>
    <t>Signature</t>
  </si>
  <si>
    <t>______________________________________________________</t>
  </si>
  <si>
    <t>(Type or print name)</t>
  </si>
  <si>
    <t>Confirm the quoted rates are guaranteed for three (3) years (same monhtly rate for the three years) beginning January 1, 2027 through December 31, 2029</t>
  </si>
  <si>
    <t>If you are willing to provide a "not to exceed" guarantee on the renewal rate increase for each of the four (4) one-year renewals beginning with January 1, 2030 and ending with January 1, 2033 (years 4-7), please provide the "not top exceed" renewal increase percentage</t>
  </si>
  <si>
    <t>Update enrollment numbers when published</t>
  </si>
  <si>
    <t>PREMIUM RATE GUARANTEE _______ YEARS (SAME RATE EACH MONTH)</t>
  </si>
  <si>
    <r>
      <rPr>
        <b/>
        <sz val="8"/>
        <rFont val="Arial"/>
        <family val="2"/>
      </rPr>
      <t>OFFEROR</t>
    </r>
    <r>
      <rPr>
        <sz val="8"/>
        <color indexed="8"/>
        <rFont val="Arial"/>
        <family val="2"/>
      </rPr>
      <t>: _______________________________________________________________________________</t>
    </r>
  </si>
  <si>
    <r>
      <rPr>
        <b/>
        <sz val="8"/>
        <color rgb="FF000000"/>
        <rFont val="Arial"/>
        <family val="2"/>
      </rPr>
      <t>BY</t>
    </r>
    <r>
      <rPr>
        <sz val="8"/>
        <color indexed="8"/>
        <rFont val="Arial"/>
        <family val="2"/>
      </rPr>
      <t>:___________________________________________________TITLE:______________________________</t>
    </r>
  </si>
  <si>
    <t>Adult Ortodontics</t>
  </si>
  <si>
    <t>Occlusal Guard</t>
  </si>
  <si>
    <t>Third Oral Exam and Cleaning-for Pregency</t>
  </si>
  <si>
    <t>Third Periodontic Oral Exam and Cleaning</t>
  </si>
  <si>
    <t>Monthly Premium Rates</t>
  </si>
  <si>
    <t>Third Oral Exam and Cleaning for Pregency</t>
  </si>
  <si>
    <t>Indicate Coverage</t>
  </si>
  <si>
    <t>Add In Options for OSHR Review</t>
  </si>
  <si>
    <t>Adult Orthodontia</t>
  </si>
  <si>
    <t>Dollar Increase in Monthly Rate</t>
  </si>
  <si>
    <t>Dollar Increase in Monthly  Rate</t>
  </si>
  <si>
    <t>Attachment D</t>
  </si>
  <si>
    <t>Cost Form</t>
  </si>
  <si>
    <t>* The rates are quoted without commissions. The State and the members participating in the Dental Plan shall not be charged any commissions.</t>
  </si>
  <si>
    <t>* The rates are quoted in even numbers to accommodate bi-weekly and bi-monthly payroll units.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</si>
</sst>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_)"/>
    <numFmt numFmtId="165" formatCode="&quot;$&quot;#,##0"/>
    <numFmt numFmtId="166" formatCode="&quot;$&quot;#,##0.00"/>
  </numFmts>
  <fonts count="5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i/>
      <sz val="16"/>
      <name val="Helv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0"/>
      <color rgb="FF000080"/>
      <name val="Arial"/>
      <family val="2"/>
    </font>
    <font>
      <sz val="11"/>
      <color theme="1"/>
      <name val="Arial"/>
      <family val="2"/>
    </font>
    <font>
      <b/>
      <sz val="16"/>
      <color rgb="FF0039A6"/>
      <name val="Arial"/>
      <family val="2"/>
    </font>
    <font>
      <b/>
      <sz val="10"/>
      <color indexed="8"/>
      <name val="Arial"/>
      <family val="2"/>
    </font>
    <font>
      <sz val="10"/>
      <color rgb="FF0039A6"/>
      <name val="Arial"/>
      <family val="2"/>
    </font>
    <font>
      <sz val="10"/>
      <color rgb="FF000080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rgb="FFFFFF99"/>
      <name val="Arial"/>
      <family val="2"/>
    </font>
    <font>
      <b/>
      <sz val="14"/>
      <name val="Arial"/>
    </font>
    <font>
      <sz val="8"/>
      <color indexed="8"/>
      <name val="Arial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Calibri"/>
    </font>
    <font>
      <b/>
      <i/>
      <u/>
      <sz val="10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9"/>
      <color theme="0"/>
      <name val="Arial"/>
      <family val="2"/>
    </font>
    <font>
      <b/>
      <i/>
      <sz val="14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9CAC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lightDown"/>
    </fill>
    <fill>
      <patternFill patternType="lightDown"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3" borderId="1" applyNumberFormat="0" applyBorder="0" applyAlignment="0" applyProtection="0"/>
    <xf numFmtId="164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1" fillId="0" borderId="0" applyFont="0" applyFill="0" applyBorder="0" applyAlignment="0" applyProtection="0"/>
    <xf numFmtId="0" fontId="1" fillId="0" borderId="0"/>
    <xf numFmtId="0" fontId="1" fillId="0" borderId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4" borderId="0" applyNumberFormat="0" applyBorder="0" applyAlignment="0" applyProtection="0"/>
    <xf numFmtId="0" fontId="20" fillId="8" borderId="0" applyNumberFormat="0" applyBorder="0" applyAlignment="0" applyProtection="0"/>
    <xf numFmtId="0" fontId="21" fillId="25" borderId="2" applyNumberFormat="0" applyAlignment="0" applyProtection="0"/>
    <xf numFmtId="0" fontId="22" fillId="26" borderId="3" applyNumberFormat="0" applyAlignment="0" applyProtection="0"/>
    <xf numFmtId="0" fontId="23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12" borderId="2" applyNumberFormat="0" applyAlignment="0" applyProtection="0"/>
    <xf numFmtId="0" fontId="29" fillId="0" borderId="7" applyNumberFormat="0" applyFill="0" applyAlignment="0" applyProtection="0"/>
    <xf numFmtId="0" fontId="30" fillId="27" borderId="0" applyNumberFormat="0" applyBorder="0" applyAlignment="0" applyProtection="0"/>
    <xf numFmtId="0" fontId="1" fillId="0" borderId="0"/>
    <xf numFmtId="0" fontId="1" fillId="0" borderId="0"/>
    <xf numFmtId="0" fontId="1" fillId="28" borderId="8" applyNumberFormat="0" applyFont="0" applyAlignment="0" applyProtection="0"/>
    <xf numFmtId="0" fontId="31" fillId="25" borderId="9" applyNumberFormat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28" fillId="12" borderId="2" applyNumberFormat="0" applyAlignment="0" applyProtection="0"/>
    <xf numFmtId="0" fontId="28" fillId="12" borderId="2" applyNumberFormat="0" applyAlignment="0" applyProtection="0"/>
    <xf numFmtId="0" fontId="28" fillId="12" borderId="2" applyNumberFormat="0" applyAlignment="0" applyProtection="0"/>
    <xf numFmtId="0" fontId="28" fillId="12" borderId="2" applyNumberFormat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3" borderId="11" applyNumberFormat="0" applyBorder="0" applyAlignment="0" applyProtection="0"/>
    <xf numFmtId="0" fontId="1" fillId="0" borderId="0">
      <alignment vertical="center"/>
    </xf>
    <xf numFmtId="0" fontId="1" fillId="0" borderId="0"/>
    <xf numFmtId="43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3" borderId="12" applyNumberFormat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2" fillId="3" borderId="12" applyNumberFormat="0" applyBorder="0" applyAlignment="0" applyProtection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111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/>
    <xf numFmtId="0" fontId="12" fillId="0" borderId="0" xfId="17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6" fillId="0" borderId="0" xfId="17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6" fillId="0" borderId="0" xfId="0" applyFont="1" applyAlignment="1">
      <alignment horizontal="right" vertical="center" indent="1"/>
    </xf>
    <xf numFmtId="0" fontId="37" fillId="0" borderId="0" xfId="0" applyFont="1" applyAlignment="1">
      <alignment horizontal="right" vertical="center"/>
    </xf>
    <xf numFmtId="0" fontId="39" fillId="33" borderId="0" xfId="0" applyFont="1" applyFill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0" fillId="30" borderId="15" xfId="0" applyFont="1" applyFill="1" applyBorder="1" applyAlignment="1">
      <alignment vertical="center"/>
    </xf>
    <xf numFmtId="0" fontId="40" fillId="33" borderId="0" xfId="0" applyFont="1" applyFill="1" applyAlignment="1">
      <alignment vertical="center"/>
    </xf>
    <xf numFmtId="0" fontId="0" fillId="33" borderId="0" xfId="0" applyFill="1"/>
    <xf numFmtId="0" fontId="9" fillId="29" borderId="1" xfId="0" applyFont="1" applyFill="1" applyBorder="1" applyAlignment="1">
      <alignment horizontal="left" vertical="center"/>
    </xf>
    <xf numFmtId="0" fontId="9" fillId="2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right" wrapText="1"/>
    </xf>
    <xf numFmtId="165" fontId="38" fillId="30" borderId="1" xfId="0" applyNumberFormat="1" applyFont="1" applyFill="1" applyBorder="1" applyAlignment="1" applyProtection="1">
      <alignment horizontal="center" wrapText="1"/>
      <protection locked="0"/>
    </xf>
    <xf numFmtId="0" fontId="4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9" fillId="29" borderId="1" xfId="0" applyFont="1" applyFill="1" applyBorder="1" applyAlignment="1">
      <alignment horizontal="center" vertical="center"/>
    </xf>
    <xf numFmtId="0" fontId="10" fillId="29" borderId="1" xfId="0" applyFont="1" applyFill="1" applyBorder="1" applyAlignment="1">
      <alignment horizontal="center" vertical="center"/>
    </xf>
    <xf numFmtId="165" fontId="4" fillId="30" borderId="1" xfId="0" applyNumberFormat="1" applyFont="1" applyFill="1" applyBorder="1" applyAlignment="1" applyProtection="1">
      <alignment horizontal="center" wrapText="1"/>
      <protection locked="0"/>
    </xf>
    <xf numFmtId="0" fontId="41" fillId="29" borderId="1" xfId="0" applyFont="1" applyFill="1" applyBorder="1"/>
    <xf numFmtId="0" fontId="42" fillId="29" borderId="1" xfId="0" applyFont="1" applyFill="1" applyBorder="1" applyAlignment="1">
      <alignment horizontal="center"/>
    </xf>
    <xf numFmtId="0" fontId="42" fillId="29" borderId="1" xfId="0" applyFont="1" applyFill="1" applyBorder="1" applyAlignment="1">
      <alignment horizontal="center" wrapText="1"/>
    </xf>
    <xf numFmtId="0" fontId="0" fillId="33" borderId="1" xfId="0" applyFill="1" applyBorder="1" applyAlignment="1">
      <alignment horizontal="center" vertical="center"/>
    </xf>
    <xf numFmtId="0" fontId="43" fillId="33" borderId="1" xfId="0" applyFont="1" applyFill="1" applyBorder="1" applyAlignment="1">
      <alignment horizontal="left" vertical="center" wrapText="1"/>
    </xf>
    <xf numFmtId="0" fontId="0" fillId="33" borderId="1" xfId="0" applyFill="1" applyBorder="1"/>
    <xf numFmtId="0" fontId="43" fillId="33" borderId="1" xfId="0" applyFont="1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43" fillId="0" borderId="1" xfId="0" applyFont="1" applyBorder="1" applyAlignment="1">
      <alignment horizontal="left" vertical="center" wrapText="1"/>
    </xf>
    <xf numFmtId="0" fontId="0" fillId="0" borderId="1" xfId="0" applyBorder="1"/>
    <xf numFmtId="0" fontId="9" fillId="29" borderId="1" xfId="0" applyFont="1" applyFill="1" applyBorder="1" applyAlignment="1">
      <alignment horizontal="left" vertical="center" wrapText="1"/>
    </xf>
    <xf numFmtId="0" fontId="35" fillId="29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3" fontId="4" fillId="4" borderId="1" xfId="0" applyNumberFormat="1" applyFont="1" applyFill="1" applyBorder="1" applyAlignment="1">
      <alignment horizontal="center" vertical="center" wrapText="1"/>
    </xf>
    <xf numFmtId="166" fontId="4" fillId="4" borderId="1" xfId="0" applyNumberFormat="1" applyFont="1" applyFill="1" applyBorder="1" applyAlignment="1">
      <alignment horizontal="center" vertical="center" wrapText="1"/>
    </xf>
    <xf numFmtId="9" fontId="1" fillId="30" borderId="1" xfId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center" vertical="center" wrapText="1"/>
    </xf>
    <xf numFmtId="5" fontId="13" fillId="6" borderId="1" xfId="25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right" vertical="center" wrapText="1"/>
    </xf>
    <xf numFmtId="165" fontId="6" fillId="5" borderId="1" xfId="0" applyNumberFormat="1" applyFont="1" applyFill="1" applyBorder="1" applyAlignment="1">
      <alignment horizontal="center" vertical="center" wrapText="1"/>
    </xf>
    <xf numFmtId="165" fontId="8" fillId="31" borderId="1" xfId="0" applyNumberFormat="1" applyFont="1" applyFill="1" applyBorder="1" applyAlignment="1">
      <alignment vertical="center"/>
    </xf>
    <xf numFmtId="165" fontId="1" fillId="0" borderId="1" xfId="0" applyNumberFormat="1" applyFont="1" applyBorder="1" applyAlignment="1">
      <alignment horizontal="center" vertical="center"/>
    </xf>
    <xf numFmtId="0" fontId="8" fillId="31" borderId="1" xfId="0" applyFont="1" applyFill="1" applyBorder="1" applyAlignment="1">
      <alignment vertical="center"/>
    </xf>
    <xf numFmtId="9" fontId="1" fillId="0" borderId="1" xfId="1" applyFont="1" applyBorder="1" applyAlignment="1">
      <alignment horizontal="center" vertical="center"/>
    </xf>
    <xf numFmtId="166" fontId="4" fillId="30" borderId="1" xfId="0" applyNumberFormat="1" applyFont="1" applyFill="1" applyBorder="1" applyAlignment="1" applyProtection="1">
      <alignment horizontal="center" vertical="center" wrapText="1"/>
      <protection locked="0"/>
    </xf>
    <xf numFmtId="166" fontId="8" fillId="30" borderId="1" xfId="0" applyNumberFormat="1" applyFont="1" applyFill="1" applyBorder="1" applyAlignment="1" applyProtection="1">
      <alignment horizontal="center" vertical="center"/>
      <protection locked="0"/>
    </xf>
    <xf numFmtId="0" fontId="8" fillId="29" borderId="1" xfId="0" applyFont="1" applyFill="1" applyBorder="1" applyAlignment="1">
      <alignment vertical="center"/>
    </xf>
    <xf numFmtId="14" fontId="4" fillId="30" borderId="1" xfId="0" applyNumberFormat="1" applyFont="1" applyFill="1" applyBorder="1" applyAlignment="1" applyProtection="1">
      <alignment vertical="center" wrapText="1"/>
      <protection locked="0"/>
    </xf>
    <xf numFmtId="0" fontId="4" fillId="30" borderId="1" xfId="0" applyFont="1" applyFill="1" applyBorder="1" applyAlignment="1" applyProtection="1">
      <alignment horizontal="center" vertical="center" wrapText="1"/>
      <protection locked="0"/>
    </xf>
    <xf numFmtId="0" fontId="8" fillId="30" borderId="1" xfId="0" applyFont="1" applyFill="1" applyBorder="1" applyAlignment="1" applyProtection="1">
      <alignment vertical="center"/>
      <protection locked="0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9" fillId="29" borderId="16" xfId="0" applyFont="1" applyFill="1" applyBorder="1" applyAlignment="1">
      <alignment horizontal="center" vertical="center" wrapText="1"/>
    </xf>
    <xf numFmtId="0" fontId="0" fillId="0" borderId="17" xfId="0" applyBorder="1"/>
    <xf numFmtId="0" fontId="5" fillId="29" borderId="16" xfId="0" applyFont="1" applyFill="1" applyBorder="1" applyAlignment="1">
      <alignment horizontal="center" vertical="center" wrapText="1"/>
    </xf>
    <xf numFmtId="5" fontId="13" fillId="6" borderId="16" xfId="25" applyNumberFormat="1" applyFont="1" applyFill="1" applyBorder="1" applyAlignment="1" applyProtection="1">
      <alignment horizontal="center" vertical="center"/>
      <protection locked="0"/>
    </xf>
    <xf numFmtId="0" fontId="9" fillId="29" borderId="16" xfId="0" applyFont="1" applyFill="1" applyBorder="1" applyAlignment="1">
      <alignment horizontal="left" vertical="center" wrapText="1"/>
    </xf>
    <xf numFmtId="0" fontId="8" fillId="29" borderId="18" xfId="0" applyFont="1" applyFill="1" applyBorder="1" applyAlignment="1">
      <alignment vertical="center"/>
    </xf>
    <xf numFmtId="0" fontId="8" fillId="32" borderId="18" xfId="0" applyFont="1" applyFill="1" applyBorder="1" applyAlignment="1">
      <alignment vertical="center"/>
    </xf>
    <xf numFmtId="0" fontId="14" fillId="0" borderId="16" xfId="0" applyFont="1" applyBorder="1" applyAlignment="1">
      <alignment vertical="center" wrapText="1"/>
    </xf>
    <xf numFmtId="0" fontId="0" fillId="32" borderId="18" xfId="0" applyFill="1" applyBorder="1" applyAlignment="1">
      <alignment vertical="center"/>
    </xf>
    <xf numFmtId="0" fontId="8" fillId="29" borderId="17" xfId="0" applyFont="1" applyFill="1" applyBorder="1" applyAlignment="1">
      <alignment vertical="center"/>
    </xf>
    <xf numFmtId="14" fontId="36" fillId="0" borderId="0" xfId="0" quotePrefix="1" applyNumberFormat="1" applyFont="1" applyAlignment="1">
      <alignment horizontal="left" vertical="center"/>
    </xf>
    <xf numFmtId="0" fontId="45" fillId="0" borderId="0" xfId="0" applyFont="1" applyAlignment="1">
      <alignment vertical="center"/>
    </xf>
    <xf numFmtId="0" fontId="15" fillId="34" borderId="1" xfId="0" applyFont="1" applyFill="1" applyBorder="1" applyAlignment="1">
      <alignment horizontal="left" vertical="center"/>
    </xf>
    <xf numFmtId="0" fontId="8" fillId="34" borderId="1" xfId="0" applyFont="1" applyFill="1" applyBorder="1" applyAlignment="1">
      <alignment vertical="center"/>
    </xf>
    <xf numFmtId="0" fontId="8" fillId="31" borderId="20" xfId="0" applyFont="1" applyFill="1" applyBorder="1" applyAlignment="1">
      <alignment vertical="center"/>
    </xf>
    <xf numFmtId="0" fontId="35" fillId="35" borderId="0" xfId="0" applyFont="1" applyFill="1" applyAlignment="1">
      <alignment horizontal="left" wrapText="1"/>
    </xf>
    <xf numFmtId="0" fontId="48" fillId="35" borderId="0" xfId="0" applyFont="1" applyFill="1" applyAlignment="1">
      <alignment horizontal="center" vertical="center" wrapText="1"/>
    </xf>
    <xf numFmtId="0" fontId="44" fillId="36" borderId="0" xfId="0" applyFont="1" applyFill="1" applyAlignment="1">
      <alignment horizontal="right" vertical="center"/>
    </xf>
    <xf numFmtId="0" fontId="49" fillId="0" borderId="0" xfId="0" applyFont="1" applyAlignment="1">
      <alignment horizontal="right" vertical="center" indent="1"/>
    </xf>
    <xf numFmtId="0" fontId="7" fillId="30" borderId="13" xfId="0" applyFont="1" applyFill="1" applyBorder="1" applyAlignment="1">
      <alignment horizontal="center" vertical="center"/>
    </xf>
    <xf numFmtId="0" fontId="7" fillId="30" borderId="14" xfId="0" applyFont="1" applyFill="1" applyBorder="1" applyAlignment="1">
      <alignment horizontal="center" vertical="center"/>
    </xf>
    <xf numFmtId="9" fontId="8" fillId="4" borderId="16" xfId="0" applyNumberFormat="1" applyFont="1" applyFill="1" applyBorder="1" applyAlignment="1">
      <alignment horizontal="center"/>
    </xf>
    <xf numFmtId="9" fontId="8" fillId="4" borderId="17" xfId="0" applyNumberFormat="1" applyFont="1" applyFill="1" applyBorder="1" applyAlignment="1">
      <alignment horizontal="center"/>
    </xf>
    <xf numFmtId="9" fontId="4" fillId="4" borderId="16" xfId="0" applyNumberFormat="1" applyFont="1" applyFill="1" applyBorder="1" applyAlignment="1">
      <alignment horizontal="center" wrapText="1"/>
    </xf>
    <xf numFmtId="9" fontId="4" fillId="4" borderId="17" xfId="0" applyNumberFormat="1" applyFont="1" applyFill="1" applyBorder="1" applyAlignment="1">
      <alignment horizontal="center" wrapText="1"/>
    </xf>
    <xf numFmtId="0" fontId="8" fillId="4" borderId="16" xfId="0" applyFont="1" applyFill="1" applyBorder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9" fillId="29" borderId="16" xfId="0" applyFont="1" applyFill="1" applyBorder="1" applyAlignment="1">
      <alignment horizontal="center" vertical="center" wrapText="1"/>
    </xf>
    <xf numFmtId="0" fontId="9" fillId="29" borderId="17" xfId="0" applyFont="1" applyFill="1" applyBorder="1" applyAlignment="1">
      <alignment horizontal="center" vertical="center"/>
    </xf>
    <xf numFmtId="0" fontId="9" fillId="29" borderId="16" xfId="0" applyFont="1" applyFill="1" applyBorder="1" applyAlignment="1">
      <alignment horizontal="center" vertical="center"/>
    </xf>
    <xf numFmtId="9" fontId="4" fillId="4" borderId="16" xfId="0" applyNumberFormat="1" applyFont="1" applyFill="1" applyBorder="1" applyAlignment="1">
      <alignment horizontal="center" vertical="center" wrapText="1"/>
    </xf>
    <xf numFmtId="9" fontId="4" fillId="4" borderId="17" xfId="0" applyNumberFormat="1" applyFont="1" applyFill="1" applyBorder="1" applyAlignment="1">
      <alignment horizontal="center" vertical="center" wrapText="1"/>
    </xf>
    <xf numFmtId="6" fontId="4" fillId="4" borderId="16" xfId="0" applyNumberFormat="1" applyFont="1" applyFill="1" applyBorder="1" applyAlignment="1">
      <alignment horizontal="center" wrapText="1"/>
    </xf>
    <xf numFmtId="6" fontId="4" fillId="4" borderId="17" xfId="0" applyNumberFormat="1" applyFont="1" applyFill="1" applyBorder="1" applyAlignment="1">
      <alignment horizontal="center" wrapText="1"/>
    </xf>
    <xf numFmtId="165" fontId="4" fillId="30" borderId="16" xfId="0" applyNumberFormat="1" applyFont="1" applyFill="1" applyBorder="1" applyAlignment="1" applyProtection="1">
      <alignment horizontal="center" wrapText="1"/>
      <protection locked="0"/>
    </xf>
    <xf numFmtId="165" fontId="4" fillId="30" borderId="17" xfId="0" applyNumberFormat="1" applyFont="1" applyFill="1" applyBorder="1" applyAlignment="1" applyProtection="1">
      <alignment horizontal="center" wrapText="1"/>
      <protection locked="0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165" fontId="8" fillId="4" borderId="16" xfId="0" applyNumberFormat="1" applyFont="1" applyFill="1" applyBorder="1" applyAlignment="1">
      <alignment horizontal="center"/>
    </xf>
    <xf numFmtId="165" fontId="8" fillId="4" borderId="17" xfId="0" applyNumberFormat="1" applyFont="1" applyFill="1" applyBorder="1" applyAlignment="1">
      <alignment horizontal="center"/>
    </xf>
    <xf numFmtId="165" fontId="35" fillId="35" borderId="20" xfId="0" applyNumberFormat="1" applyFont="1" applyFill="1" applyBorder="1" applyAlignment="1" applyProtection="1">
      <alignment horizontal="center" wrapText="1"/>
      <protection locked="0"/>
    </xf>
    <xf numFmtId="0" fontId="41" fillId="35" borderId="20" xfId="0" applyFont="1" applyFill="1" applyBorder="1" applyAlignment="1">
      <alignment horizontal="center" wrapText="1"/>
    </xf>
    <xf numFmtId="0" fontId="16" fillId="4" borderId="19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9" fillId="29" borderId="17" xfId="0" applyFont="1" applyFill="1" applyBorder="1" applyAlignment="1">
      <alignment horizontal="center" vertical="center" wrapText="1"/>
    </xf>
    <xf numFmtId="0" fontId="9" fillId="29" borderId="16" xfId="0" applyFont="1" applyFill="1" applyBorder="1" applyAlignment="1">
      <alignment horizontal="left" vertical="center" wrapText="1"/>
    </xf>
    <xf numFmtId="0" fontId="9" fillId="29" borderId="18" xfId="0" applyFont="1" applyFill="1" applyBorder="1" applyAlignment="1">
      <alignment horizontal="left" vertical="center" wrapText="1"/>
    </xf>
  </cellXfs>
  <cellStyles count="97">
    <cellStyle name="20% - Accent1 2" xfId="27" xr:uid="{00000000-0005-0000-0000-000000000000}"/>
    <cellStyle name="20% - Accent2 2" xfId="28" xr:uid="{00000000-0005-0000-0000-000001000000}"/>
    <cellStyle name="20% - Accent3 2" xfId="29" xr:uid="{00000000-0005-0000-0000-000002000000}"/>
    <cellStyle name="20% - Accent4 2" xfId="30" xr:uid="{00000000-0005-0000-0000-000003000000}"/>
    <cellStyle name="20% - Accent5 2" xfId="31" xr:uid="{00000000-0005-0000-0000-000004000000}"/>
    <cellStyle name="20% - Accent6 2" xfId="32" xr:uid="{00000000-0005-0000-0000-000005000000}"/>
    <cellStyle name="40% - Accent1 2" xfId="33" xr:uid="{00000000-0005-0000-0000-000006000000}"/>
    <cellStyle name="40% - Accent2 2" xfId="34" xr:uid="{00000000-0005-0000-0000-000007000000}"/>
    <cellStyle name="40% - Accent3 2" xfId="35" xr:uid="{00000000-0005-0000-0000-000008000000}"/>
    <cellStyle name="40% - Accent4 2" xfId="36" xr:uid="{00000000-0005-0000-0000-000009000000}"/>
    <cellStyle name="40% - Accent5 2" xfId="37" xr:uid="{00000000-0005-0000-0000-00000A000000}"/>
    <cellStyle name="40% - Accent6 2" xfId="38" xr:uid="{00000000-0005-0000-0000-00000B000000}"/>
    <cellStyle name="60% - Accent1 2" xfId="39" xr:uid="{00000000-0005-0000-0000-00000C000000}"/>
    <cellStyle name="60% - Accent2 2" xfId="40" xr:uid="{00000000-0005-0000-0000-00000D000000}"/>
    <cellStyle name="60% - Accent3 2" xfId="41" xr:uid="{00000000-0005-0000-0000-00000E000000}"/>
    <cellStyle name="60% - Accent4 2" xfId="42" xr:uid="{00000000-0005-0000-0000-00000F000000}"/>
    <cellStyle name="60% - Accent5 2" xfId="43" xr:uid="{00000000-0005-0000-0000-000010000000}"/>
    <cellStyle name="60% - Accent6 2" xfId="44" xr:uid="{00000000-0005-0000-0000-000011000000}"/>
    <cellStyle name="Accent1 2" xfId="45" xr:uid="{00000000-0005-0000-0000-000012000000}"/>
    <cellStyle name="Accent2 2" xfId="46" xr:uid="{00000000-0005-0000-0000-000013000000}"/>
    <cellStyle name="Accent3 2" xfId="47" xr:uid="{00000000-0005-0000-0000-000014000000}"/>
    <cellStyle name="Accent4 2" xfId="48" xr:uid="{00000000-0005-0000-0000-000015000000}"/>
    <cellStyle name="Accent5 2" xfId="49" xr:uid="{00000000-0005-0000-0000-000016000000}"/>
    <cellStyle name="Accent6 2" xfId="50" xr:uid="{00000000-0005-0000-0000-000017000000}"/>
    <cellStyle name="Bad 2" xfId="51" xr:uid="{00000000-0005-0000-0000-000018000000}"/>
    <cellStyle name="Calculation 2" xfId="52" xr:uid="{00000000-0005-0000-0000-000019000000}"/>
    <cellStyle name="Check Cell 2" xfId="53" xr:uid="{00000000-0005-0000-0000-00001A000000}"/>
    <cellStyle name="Comma" xfId="4" xr:uid="{00000000-0005-0000-0000-00001B000000}"/>
    <cellStyle name="Comma [0]" xfId="5" xr:uid="{00000000-0005-0000-0000-00001C000000}"/>
    <cellStyle name="Comma [0] 2" xfId="82" xr:uid="{00000000-0005-0000-0000-00001D000000}"/>
    <cellStyle name="Comma 2" xfId="81" xr:uid="{00000000-0005-0000-0000-00001E000000}"/>
    <cellStyle name="Comma 2 2" xfId="86" xr:uid="{00000000-0005-0000-0000-00001F000000}"/>
    <cellStyle name="Comma 3" xfId="90" xr:uid="{00000000-0005-0000-0000-000020000000}"/>
    <cellStyle name="Comma 4" xfId="93" xr:uid="{00000000-0005-0000-0000-000021000000}"/>
    <cellStyle name="Comma 5" xfId="95" xr:uid="{7DA62027-4C3C-4353-A683-F6FD77E900B7}"/>
    <cellStyle name="Currency" xfId="2" xr:uid="{00000000-0005-0000-0000-000022000000}"/>
    <cellStyle name="Currency [0]" xfId="3" xr:uid="{00000000-0005-0000-0000-000023000000}"/>
    <cellStyle name="Currency [0] 2" xfId="80" xr:uid="{00000000-0005-0000-0000-000024000000}"/>
    <cellStyle name="Currency 2" xfId="6" xr:uid="{00000000-0005-0000-0000-000025000000}"/>
    <cellStyle name="Currency 3" xfId="79" xr:uid="{00000000-0005-0000-0000-000026000000}"/>
    <cellStyle name="Explanatory Text 2" xfId="54" xr:uid="{00000000-0005-0000-0000-000027000000}"/>
    <cellStyle name="Good 2" xfId="55" xr:uid="{00000000-0005-0000-0000-000028000000}"/>
    <cellStyle name="Grey" xfId="7" xr:uid="{00000000-0005-0000-0000-000029000000}"/>
    <cellStyle name="Heading 1 2" xfId="56" xr:uid="{00000000-0005-0000-0000-00002A000000}"/>
    <cellStyle name="Heading 2 2" xfId="57" xr:uid="{00000000-0005-0000-0000-00002B000000}"/>
    <cellStyle name="Heading 3 2" xfId="58" xr:uid="{00000000-0005-0000-0000-00002C000000}"/>
    <cellStyle name="Heading 4 2" xfId="59" xr:uid="{00000000-0005-0000-0000-00002D000000}"/>
    <cellStyle name="Input [yellow]" xfId="8" xr:uid="{00000000-0005-0000-0000-00002E000000}"/>
    <cellStyle name="Input [yellow] 2" xfId="83" xr:uid="{00000000-0005-0000-0000-00002F000000}"/>
    <cellStyle name="Input [yellow] 2 2" xfId="94" xr:uid="{00000000-0005-0000-0000-000030000000}"/>
    <cellStyle name="Input [yellow] 3" xfId="91" xr:uid="{00000000-0005-0000-0000-000031000000}"/>
    <cellStyle name="Input 2" xfId="60" xr:uid="{00000000-0005-0000-0000-000032000000}"/>
    <cellStyle name="Input 3" xfId="72" xr:uid="{00000000-0005-0000-0000-000033000000}"/>
    <cellStyle name="Input 4" xfId="71" xr:uid="{00000000-0005-0000-0000-000034000000}"/>
    <cellStyle name="Input 5" xfId="73" xr:uid="{00000000-0005-0000-0000-000035000000}"/>
    <cellStyle name="Input 6" xfId="70" xr:uid="{00000000-0005-0000-0000-000036000000}"/>
    <cellStyle name="Linked Cell 2" xfId="61" xr:uid="{00000000-0005-0000-0000-000037000000}"/>
    <cellStyle name="Neutral 2" xfId="62" xr:uid="{00000000-0005-0000-0000-000038000000}"/>
    <cellStyle name="Normal" xfId="0" builtinId="0"/>
    <cellStyle name="Normal - Style1" xfId="9" xr:uid="{00000000-0005-0000-0000-00003A000000}"/>
    <cellStyle name="Normal 10" xfId="10" xr:uid="{00000000-0005-0000-0000-00003B000000}"/>
    <cellStyle name="Normal 11" xfId="11" xr:uid="{00000000-0005-0000-0000-00003C000000}"/>
    <cellStyle name="Normal 12" xfId="12" xr:uid="{00000000-0005-0000-0000-00003D000000}"/>
    <cellStyle name="Normal 13" xfId="13" xr:uid="{00000000-0005-0000-0000-00003E000000}"/>
    <cellStyle name="Normal 14" xfId="14" xr:uid="{00000000-0005-0000-0000-00003F000000}"/>
    <cellStyle name="Normal 15" xfId="15" xr:uid="{00000000-0005-0000-0000-000040000000}"/>
    <cellStyle name="Normal 16" xfId="26" xr:uid="{00000000-0005-0000-0000-000041000000}"/>
    <cellStyle name="Normal 17" xfId="64" xr:uid="{00000000-0005-0000-0000-000042000000}"/>
    <cellStyle name="Normal 18" xfId="75" xr:uid="{00000000-0005-0000-0000-000043000000}"/>
    <cellStyle name="Normal 19" xfId="76" xr:uid="{00000000-0005-0000-0000-000044000000}"/>
    <cellStyle name="Normal 2" xfId="16" xr:uid="{00000000-0005-0000-0000-000045000000}"/>
    <cellStyle name="Normal 2 2" xfId="63" xr:uid="{00000000-0005-0000-0000-000046000000}"/>
    <cellStyle name="Normal 2 2 2" xfId="92" xr:uid="{00000000-0005-0000-0000-000047000000}"/>
    <cellStyle name="Normal 2 3" xfId="84" xr:uid="{00000000-0005-0000-0000-000048000000}"/>
    <cellStyle name="Normal 20" xfId="77" xr:uid="{00000000-0005-0000-0000-000049000000}"/>
    <cellStyle name="Normal 21" xfId="74" xr:uid="{00000000-0005-0000-0000-00004A000000}"/>
    <cellStyle name="Normal 3" xfId="17" xr:uid="{00000000-0005-0000-0000-00004B000000}"/>
    <cellStyle name="Normal 3 2" xfId="85" xr:uid="{00000000-0005-0000-0000-00004C000000}"/>
    <cellStyle name="Normal 4" xfId="18" xr:uid="{00000000-0005-0000-0000-00004D000000}"/>
    <cellStyle name="Normal 5" xfId="19" xr:uid="{00000000-0005-0000-0000-00004E000000}"/>
    <cellStyle name="Normal 6" xfId="20" xr:uid="{00000000-0005-0000-0000-00004F000000}"/>
    <cellStyle name="Normal 7" xfId="21" xr:uid="{00000000-0005-0000-0000-000050000000}"/>
    <cellStyle name="Normal 8" xfId="22" xr:uid="{00000000-0005-0000-0000-000051000000}"/>
    <cellStyle name="Normal 9" xfId="23" xr:uid="{00000000-0005-0000-0000-000052000000}"/>
    <cellStyle name="Normal_Worksheet #2 - #7 Vision_RFP" xfId="25" xr:uid="{00000000-0005-0000-0000-000053000000}"/>
    <cellStyle name="Note 2" xfId="65" xr:uid="{00000000-0005-0000-0000-000054000000}"/>
    <cellStyle name="Output 2" xfId="66" xr:uid="{00000000-0005-0000-0000-000055000000}"/>
    <cellStyle name="Percent" xfId="1" xr:uid="{00000000-0005-0000-0000-000056000000}"/>
    <cellStyle name="Percent [2]" xfId="24" xr:uid="{00000000-0005-0000-0000-000057000000}"/>
    <cellStyle name="Percent 2" xfId="78" xr:uid="{00000000-0005-0000-0000-000058000000}"/>
    <cellStyle name="Percent 3" xfId="87" xr:uid="{00000000-0005-0000-0000-000059000000}"/>
    <cellStyle name="Percent 3 2" xfId="88" xr:uid="{00000000-0005-0000-0000-00005A000000}"/>
    <cellStyle name="Percent 4" xfId="89" xr:uid="{00000000-0005-0000-0000-00005B000000}"/>
    <cellStyle name="Percent 5" xfId="96" xr:uid="{A15BCE39-4B07-4BF4-B926-237851AE946E}"/>
    <cellStyle name="Title 2" xfId="67" xr:uid="{00000000-0005-0000-0000-00005C000000}"/>
    <cellStyle name="Total 2" xfId="68" xr:uid="{00000000-0005-0000-0000-00005D000000}"/>
    <cellStyle name="Warning Text 2" xfId="69" xr:uid="{00000000-0005-0000-0000-00005E000000}"/>
  </cellStyles>
  <dxfs count="0"/>
  <tableStyles count="0" defaultTableStyle="TableStyleMedium9" defaultPivotStyle="PivotStyleLight16"/>
  <colors>
    <mruColors>
      <color rgb="FFFFFF99"/>
      <color rgb="FFECF4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spolori\AppData\Local\Temp\Temp1_Manual%20Templates%20.zip\TEMPLATE%20Manual%20Dental%20RFP%20Blan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 First"/>
      <sheetName val="General Info"/>
      <sheetName val="Dental Questionnaire"/>
      <sheetName val="DPPO Provisions"/>
      <sheetName val="DPPO High Provisions"/>
      <sheetName val="DPPO Low Provisions"/>
      <sheetName val="DHMO Provisions"/>
      <sheetName val="Financials"/>
      <sheetName val="Documents"/>
      <sheetName val="Final Step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G56"/>
  <sheetViews>
    <sheetView showGridLines="0" topLeftCell="A29" zoomScaleNormal="100" workbookViewId="0">
      <selection activeCell="B55" sqref="B55:B56"/>
    </sheetView>
  </sheetViews>
  <sheetFormatPr defaultColWidth="9.140625" defaultRowHeight="15.75" customHeight="1" x14ac:dyDescent="0.25"/>
  <cols>
    <col min="1" max="1" width="3.140625" style="1" customWidth="1"/>
    <col min="2" max="2" width="43.140625" style="1" customWidth="1"/>
    <col min="3" max="6" width="18.7109375" style="1" customWidth="1"/>
    <col min="7" max="7" width="3" style="1" customWidth="1"/>
    <col min="8" max="8" width="9.140625" style="1"/>
    <col min="9" max="9" width="43.140625" style="1" bestFit="1" customWidth="1"/>
    <col min="10" max="16384" width="9.140625" style="1"/>
  </cols>
  <sheetData>
    <row r="1" spans="1:6" ht="12.75" customHeight="1" x14ac:dyDescent="0.25">
      <c r="A1" s="7"/>
      <c r="B1" s="8" t="s">
        <v>135</v>
      </c>
      <c r="D1" s="7"/>
      <c r="F1" s="13" t="s">
        <v>0</v>
      </c>
    </row>
    <row r="2" spans="1:6" ht="23.25" customHeight="1" thickBot="1" x14ac:dyDescent="0.3">
      <c r="A2" s="7"/>
      <c r="D2" s="7"/>
      <c r="F2" s="82" t="s">
        <v>136</v>
      </c>
    </row>
    <row r="3" spans="1:6" ht="18.75" thickBot="1" x14ac:dyDescent="0.3">
      <c r="A3" s="7"/>
      <c r="B3" s="9" t="s">
        <v>1</v>
      </c>
      <c r="C3" s="83"/>
      <c r="D3" s="84"/>
      <c r="E3" s="10"/>
      <c r="F3" s="10"/>
    </row>
    <row r="4" spans="1:6" ht="15.75" customHeight="1" x14ac:dyDescent="0.25">
      <c r="A4" s="7"/>
      <c r="B4" s="11" t="s">
        <v>2</v>
      </c>
      <c r="C4" s="9" t="s">
        <v>3</v>
      </c>
      <c r="D4" s="9"/>
      <c r="E4" s="9"/>
      <c r="F4" s="9"/>
    </row>
    <row r="5" spans="1:6" ht="17.25" customHeight="1" x14ac:dyDescent="0.25">
      <c r="A5" s="7"/>
      <c r="B5" s="11" t="s">
        <v>4</v>
      </c>
      <c r="C5" s="74">
        <v>46388</v>
      </c>
      <c r="D5" s="9"/>
      <c r="E5" s="9"/>
      <c r="F5" s="9"/>
    </row>
    <row r="6" spans="1:6" ht="14.25" customHeight="1" x14ac:dyDescent="0.25">
      <c r="B6" s="12"/>
      <c r="C6" s="12"/>
      <c r="D6" s="12"/>
      <c r="E6" s="12"/>
      <c r="F6" s="12"/>
    </row>
    <row r="7" spans="1:6" ht="66.75" customHeight="1" x14ac:dyDescent="0.25">
      <c r="C7" s="93" t="s">
        <v>5</v>
      </c>
      <c r="D7" s="92"/>
      <c r="E7" s="91" t="s">
        <v>6</v>
      </c>
      <c r="F7" s="92"/>
    </row>
    <row r="8" spans="1:6" ht="26.25" customHeight="1" x14ac:dyDescent="0.25">
      <c r="B8" s="20" t="s">
        <v>7</v>
      </c>
      <c r="C8" s="21" t="s">
        <v>8</v>
      </c>
      <c r="D8" s="21" t="s">
        <v>9</v>
      </c>
      <c r="E8" s="21" t="s">
        <v>8</v>
      </c>
      <c r="F8" s="21" t="s">
        <v>9</v>
      </c>
    </row>
    <row r="9" spans="1:6" s="3" customFormat="1" ht="12.75" x14ac:dyDescent="0.2">
      <c r="B9" s="22"/>
      <c r="C9" s="94"/>
      <c r="D9" s="95"/>
      <c r="E9" s="23"/>
      <c r="F9" s="23"/>
    </row>
    <row r="10" spans="1:6" s="3" customFormat="1" ht="12.75" customHeight="1" x14ac:dyDescent="0.2">
      <c r="B10" s="24" t="s">
        <v>10</v>
      </c>
      <c r="C10" s="87" t="s">
        <v>11</v>
      </c>
      <c r="D10" s="88"/>
      <c r="E10" s="23"/>
      <c r="F10" s="23"/>
    </row>
    <row r="11" spans="1:6" s="3" customFormat="1" ht="12.75" x14ac:dyDescent="0.2">
      <c r="B11" s="24" t="s">
        <v>12</v>
      </c>
      <c r="C11" s="96">
        <v>50</v>
      </c>
      <c r="D11" s="97"/>
      <c r="E11" s="23"/>
      <c r="F11" s="23"/>
    </row>
    <row r="12" spans="1:6" s="3" customFormat="1" ht="12.75" x14ac:dyDescent="0.2">
      <c r="B12" s="24" t="s">
        <v>13</v>
      </c>
      <c r="C12" s="96">
        <v>150</v>
      </c>
      <c r="D12" s="97"/>
      <c r="E12" s="23"/>
      <c r="F12" s="23"/>
    </row>
    <row r="13" spans="1:6" s="3" customFormat="1" ht="12.75" customHeight="1" x14ac:dyDescent="0.2">
      <c r="B13" s="24" t="s">
        <v>14</v>
      </c>
      <c r="C13" s="96" t="s">
        <v>15</v>
      </c>
      <c r="D13" s="97"/>
      <c r="E13" s="23"/>
      <c r="F13" s="23"/>
    </row>
    <row r="14" spans="1:6" s="3" customFormat="1" ht="12.75" customHeight="1" x14ac:dyDescent="0.2">
      <c r="B14" s="24" t="s">
        <v>16</v>
      </c>
      <c r="C14" s="96">
        <v>5000</v>
      </c>
      <c r="D14" s="97"/>
      <c r="E14" s="23"/>
      <c r="F14" s="23"/>
    </row>
    <row r="15" spans="1:6" s="3" customFormat="1" ht="12.75" x14ac:dyDescent="0.2">
      <c r="B15" s="25" t="s">
        <v>17</v>
      </c>
      <c r="C15" s="87">
        <v>1</v>
      </c>
      <c r="D15" s="88"/>
      <c r="E15" s="23"/>
      <c r="F15" s="23"/>
    </row>
    <row r="16" spans="1:6" s="3" customFormat="1" ht="12.75" x14ac:dyDescent="0.2">
      <c r="B16" s="25" t="s">
        <v>18</v>
      </c>
      <c r="C16" s="87">
        <v>0.8</v>
      </c>
      <c r="D16" s="88"/>
      <c r="E16" s="23"/>
      <c r="F16" s="23"/>
    </row>
    <row r="17" spans="2:7" s="3" customFormat="1" ht="12.75" x14ac:dyDescent="0.2">
      <c r="B17" s="25" t="s">
        <v>19</v>
      </c>
      <c r="C17" s="87">
        <v>0.5</v>
      </c>
      <c r="D17" s="88"/>
      <c r="E17" s="23"/>
      <c r="F17" s="23"/>
    </row>
    <row r="18" spans="2:7" ht="12.75" x14ac:dyDescent="0.2">
      <c r="B18" s="20" t="s">
        <v>20</v>
      </c>
      <c r="C18" s="26"/>
      <c r="D18" s="27"/>
      <c r="E18" s="27"/>
      <c r="F18" s="27"/>
      <c r="G18" s="3"/>
    </row>
    <row r="19" spans="2:7" s="3" customFormat="1" ht="12.75" x14ac:dyDescent="0.2">
      <c r="B19" s="24" t="s">
        <v>21</v>
      </c>
      <c r="C19" s="85" t="s">
        <v>22</v>
      </c>
      <c r="D19" s="86"/>
      <c r="E19" s="28"/>
      <c r="F19" s="28"/>
    </row>
    <row r="20" spans="2:7" s="3" customFormat="1" ht="12.75" x14ac:dyDescent="0.2">
      <c r="B20" s="24" t="s">
        <v>23</v>
      </c>
      <c r="C20" s="85" t="s">
        <v>22</v>
      </c>
      <c r="D20" s="86"/>
      <c r="E20" s="28"/>
      <c r="F20" s="28"/>
    </row>
    <row r="21" spans="2:7" s="3" customFormat="1" ht="12.75" x14ac:dyDescent="0.2">
      <c r="B21" s="24" t="s">
        <v>24</v>
      </c>
      <c r="C21" s="85" t="s">
        <v>22</v>
      </c>
      <c r="D21" s="86"/>
      <c r="E21" s="28"/>
      <c r="F21" s="28"/>
      <c r="G21" s="1"/>
    </row>
    <row r="22" spans="2:7" s="3" customFormat="1" ht="12.75" x14ac:dyDescent="0.2">
      <c r="B22" s="24" t="s">
        <v>25</v>
      </c>
      <c r="C22" s="85" t="s">
        <v>22</v>
      </c>
      <c r="D22" s="86"/>
      <c r="E22" s="28"/>
      <c r="F22" s="28"/>
    </row>
    <row r="23" spans="2:7" s="3" customFormat="1" ht="25.5" x14ac:dyDescent="0.2">
      <c r="B23" s="24" t="s">
        <v>26</v>
      </c>
      <c r="C23" s="85" t="s">
        <v>22</v>
      </c>
      <c r="D23" s="86"/>
      <c r="E23" s="28"/>
      <c r="F23" s="28"/>
    </row>
    <row r="24" spans="2:7" s="3" customFormat="1" ht="12.75" x14ac:dyDescent="0.2">
      <c r="B24" s="24" t="s">
        <v>27</v>
      </c>
      <c r="C24" s="85" t="s">
        <v>22</v>
      </c>
      <c r="D24" s="86"/>
      <c r="E24" s="28"/>
      <c r="F24" s="28"/>
    </row>
    <row r="25" spans="2:7" s="3" customFormat="1" ht="12.75" x14ac:dyDescent="0.2">
      <c r="B25" s="24" t="s">
        <v>28</v>
      </c>
      <c r="C25" s="85" t="s">
        <v>22</v>
      </c>
      <c r="D25" s="86"/>
      <c r="E25" s="28"/>
      <c r="F25" s="28"/>
    </row>
    <row r="26" spans="2:7" s="3" customFormat="1" ht="12.75" x14ac:dyDescent="0.2">
      <c r="B26" s="24" t="s">
        <v>29</v>
      </c>
      <c r="C26" s="85" t="s">
        <v>30</v>
      </c>
      <c r="D26" s="86"/>
      <c r="E26" s="28"/>
      <c r="F26" s="28"/>
    </row>
    <row r="27" spans="2:7" s="3" customFormat="1" ht="12.75" x14ac:dyDescent="0.2">
      <c r="B27" s="24" t="s">
        <v>31</v>
      </c>
      <c r="C27" s="85" t="s">
        <v>30</v>
      </c>
      <c r="D27" s="86"/>
      <c r="E27" s="28"/>
      <c r="F27" s="28"/>
    </row>
    <row r="28" spans="2:7" ht="12.75" x14ac:dyDescent="0.2">
      <c r="B28" s="24" t="s">
        <v>32</v>
      </c>
      <c r="C28" s="85" t="s">
        <v>30</v>
      </c>
      <c r="D28" s="86"/>
      <c r="E28" s="28"/>
      <c r="F28" s="28"/>
      <c r="G28" s="3"/>
    </row>
    <row r="29" spans="2:7" ht="12.75" x14ac:dyDescent="0.2">
      <c r="B29" s="24" t="s">
        <v>33</v>
      </c>
      <c r="C29" s="85" t="s">
        <v>30</v>
      </c>
      <c r="D29" s="86"/>
      <c r="E29" s="28"/>
      <c r="F29" s="28"/>
      <c r="G29" s="3"/>
    </row>
    <row r="30" spans="2:7" ht="12.75" x14ac:dyDescent="0.2">
      <c r="B30" s="24" t="s">
        <v>34</v>
      </c>
      <c r="C30" s="85" t="s">
        <v>30</v>
      </c>
      <c r="D30" s="86"/>
      <c r="E30" s="28"/>
      <c r="F30" s="28"/>
      <c r="G30" s="3"/>
    </row>
    <row r="31" spans="2:7" ht="12.75" x14ac:dyDescent="0.2">
      <c r="B31" s="24" t="s">
        <v>35</v>
      </c>
      <c r="C31" s="85" t="s">
        <v>30</v>
      </c>
      <c r="D31" s="86"/>
      <c r="E31" s="28"/>
      <c r="F31" s="28"/>
      <c r="G31" s="3"/>
    </row>
    <row r="32" spans="2:7" s="3" customFormat="1" ht="12.75" x14ac:dyDescent="0.2">
      <c r="B32" s="24" t="s">
        <v>36</v>
      </c>
      <c r="C32" s="85" t="s">
        <v>37</v>
      </c>
      <c r="D32" s="86"/>
      <c r="E32" s="28"/>
      <c r="F32" s="28"/>
      <c r="G32" s="1"/>
    </row>
    <row r="33" spans="2:7" s="3" customFormat="1" ht="12.75" x14ac:dyDescent="0.2">
      <c r="B33" s="24" t="s">
        <v>38</v>
      </c>
      <c r="C33" s="85" t="s">
        <v>37</v>
      </c>
      <c r="D33" s="86"/>
      <c r="E33" s="28"/>
      <c r="F33" s="28"/>
      <c r="G33" s="1"/>
    </row>
    <row r="34" spans="2:7" s="3" customFormat="1" ht="12.75" x14ac:dyDescent="0.2">
      <c r="B34" s="24" t="s">
        <v>39</v>
      </c>
      <c r="C34" s="85" t="s">
        <v>37</v>
      </c>
      <c r="D34" s="86"/>
      <c r="E34" s="28"/>
      <c r="F34" s="28"/>
      <c r="G34" s="1"/>
    </row>
    <row r="35" spans="2:7" s="3" customFormat="1" ht="12.75" x14ac:dyDescent="0.2">
      <c r="B35" s="24" t="s">
        <v>40</v>
      </c>
      <c r="C35" s="85" t="s">
        <v>41</v>
      </c>
      <c r="D35" s="86"/>
      <c r="E35" s="28"/>
      <c r="F35" s="28"/>
      <c r="G35" s="1"/>
    </row>
    <row r="36" spans="2:7" ht="12.75" x14ac:dyDescent="0.2">
      <c r="B36" s="24" t="s">
        <v>42</v>
      </c>
      <c r="C36" s="85" t="s">
        <v>41</v>
      </c>
      <c r="D36" s="86"/>
      <c r="E36" s="28"/>
      <c r="F36" s="28"/>
    </row>
    <row r="37" spans="2:7" s="3" customFormat="1" ht="12.75" x14ac:dyDescent="0.2">
      <c r="B37" s="24" t="s">
        <v>43</v>
      </c>
      <c r="C37" s="85" t="s">
        <v>41</v>
      </c>
      <c r="D37" s="86"/>
      <c r="E37" s="28"/>
      <c r="F37" s="28"/>
      <c r="G37" s="1"/>
    </row>
    <row r="38" spans="2:7" s="3" customFormat="1" ht="12.75" x14ac:dyDescent="0.2">
      <c r="B38" s="24" t="s">
        <v>44</v>
      </c>
      <c r="C38" s="85" t="s">
        <v>41</v>
      </c>
      <c r="D38" s="86"/>
      <c r="E38" s="28"/>
      <c r="F38" s="28"/>
      <c r="G38" s="1"/>
    </row>
    <row r="39" spans="2:7" s="3" customFormat="1" ht="12.75" x14ac:dyDescent="0.2">
      <c r="B39" s="24" t="s">
        <v>45</v>
      </c>
      <c r="C39" s="85" t="s">
        <v>41</v>
      </c>
      <c r="D39" s="86"/>
      <c r="E39" s="28"/>
      <c r="F39" s="28"/>
      <c r="G39" s="1"/>
    </row>
    <row r="40" spans="2:7" ht="12.75" x14ac:dyDescent="0.25">
      <c r="B40" s="20" t="s">
        <v>46</v>
      </c>
      <c r="C40" s="26"/>
      <c r="D40" s="26"/>
      <c r="E40" s="26"/>
      <c r="F40" s="26"/>
    </row>
    <row r="41" spans="2:7" s="3" customFormat="1" ht="12.75" x14ac:dyDescent="0.2">
      <c r="B41" s="24" t="s">
        <v>47</v>
      </c>
      <c r="C41" s="102">
        <v>0</v>
      </c>
      <c r="D41" s="103"/>
      <c r="E41" s="28"/>
      <c r="F41" s="28"/>
      <c r="G41" s="1"/>
    </row>
    <row r="42" spans="2:7" s="3" customFormat="1" ht="12.75" x14ac:dyDescent="0.2">
      <c r="B42" s="24" t="s">
        <v>48</v>
      </c>
      <c r="C42" s="87">
        <v>0.5</v>
      </c>
      <c r="D42" s="88"/>
      <c r="E42" s="28"/>
      <c r="F42" s="28"/>
      <c r="G42" s="1"/>
    </row>
    <row r="43" spans="2:7" s="3" customFormat="1" ht="12.75" x14ac:dyDescent="0.2">
      <c r="B43" s="24" t="s">
        <v>49</v>
      </c>
      <c r="C43" s="102">
        <v>1500</v>
      </c>
      <c r="D43" s="103"/>
      <c r="E43" s="28"/>
      <c r="F43" s="28"/>
      <c r="G43" s="1"/>
    </row>
    <row r="44" spans="2:7" s="3" customFormat="1" ht="12.75" x14ac:dyDescent="0.2">
      <c r="B44" s="24" t="s">
        <v>50</v>
      </c>
      <c r="C44" s="102" t="s">
        <v>51</v>
      </c>
      <c r="D44" s="103"/>
      <c r="E44" s="28"/>
      <c r="F44" s="28"/>
      <c r="G44" s="1"/>
    </row>
    <row r="45" spans="2:7" s="3" customFormat="1" ht="12.75" x14ac:dyDescent="0.2">
      <c r="B45" s="24" t="s">
        <v>52</v>
      </c>
      <c r="C45" s="85" t="s">
        <v>51</v>
      </c>
      <c r="D45" s="86"/>
      <c r="E45" s="28"/>
      <c r="F45" s="28"/>
      <c r="G45" s="1"/>
    </row>
    <row r="46" spans="2:7" s="3" customFormat="1" ht="12.75" x14ac:dyDescent="0.2">
      <c r="B46" s="24" t="s">
        <v>53</v>
      </c>
      <c r="C46" s="89">
        <v>19</v>
      </c>
      <c r="D46" s="90"/>
      <c r="E46" s="28"/>
      <c r="F46" s="28"/>
      <c r="G46" s="1"/>
    </row>
    <row r="47" spans="2:7" ht="66" customHeight="1" x14ac:dyDescent="0.2">
      <c r="B47" s="24" t="s">
        <v>54</v>
      </c>
      <c r="C47" s="100" t="s">
        <v>55</v>
      </c>
      <c r="D47" s="101"/>
      <c r="E47" s="98"/>
      <c r="F47" s="99"/>
    </row>
    <row r="48" spans="2:7" ht="22.5" customHeight="1" x14ac:dyDescent="0.25">
      <c r="B48" s="79" t="s">
        <v>131</v>
      </c>
      <c r="C48" s="80"/>
      <c r="D48" s="80"/>
      <c r="E48" s="104" t="s">
        <v>130</v>
      </c>
      <c r="F48" s="105"/>
    </row>
    <row r="49" spans="2:6" ht="15" x14ac:dyDescent="0.2">
      <c r="B49" s="24" t="s">
        <v>132</v>
      </c>
      <c r="C49" s="106" t="s">
        <v>83</v>
      </c>
      <c r="D49" s="107"/>
      <c r="E49" s="28"/>
      <c r="F49" s="28"/>
    </row>
    <row r="50" spans="2:6" ht="15" x14ac:dyDescent="0.2">
      <c r="B50" s="24" t="s">
        <v>125</v>
      </c>
      <c r="C50" s="106" t="s">
        <v>83</v>
      </c>
      <c r="D50" s="107"/>
      <c r="E50" s="28"/>
      <c r="F50" s="28"/>
    </row>
    <row r="51" spans="2:6" ht="15" x14ac:dyDescent="0.2">
      <c r="B51" s="24" t="s">
        <v>129</v>
      </c>
      <c r="C51" s="106" t="s">
        <v>83</v>
      </c>
      <c r="D51" s="107"/>
      <c r="E51" s="28"/>
      <c r="F51" s="28"/>
    </row>
    <row r="52" spans="2:6" ht="15" x14ac:dyDescent="0.2">
      <c r="B52" s="24" t="s">
        <v>127</v>
      </c>
      <c r="C52" s="106" t="s">
        <v>83</v>
      </c>
      <c r="D52" s="107"/>
      <c r="E52" s="28"/>
      <c r="F52" s="28"/>
    </row>
    <row r="53" spans="2:6" ht="15.75" customHeight="1" x14ac:dyDescent="0.25">
      <c r="B53" s="2"/>
    </row>
    <row r="54" spans="2:6" ht="15.75" customHeight="1" x14ac:dyDescent="0.25">
      <c r="B54" s="5" t="s">
        <v>56</v>
      </c>
    </row>
    <row r="55" spans="2:6" ht="15.75" customHeight="1" x14ac:dyDescent="0.25">
      <c r="B55" s="6" t="s">
        <v>137</v>
      </c>
    </row>
    <row r="56" spans="2:6" ht="15.75" customHeight="1" x14ac:dyDescent="0.25">
      <c r="B56" s="6" t="s">
        <v>138</v>
      </c>
    </row>
  </sheetData>
  <sheetProtection formatCells="0"/>
  <mergeCells count="46">
    <mergeCell ref="E48:F48"/>
    <mergeCell ref="C49:D49"/>
    <mergeCell ref="C50:D50"/>
    <mergeCell ref="C51:D51"/>
    <mergeCell ref="C52:D52"/>
    <mergeCell ref="E47:F47"/>
    <mergeCell ref="C10:D10"/>
    <mergeCell ref="C47:D47"/>
    <mergeCell ref="C36:D36"/>
    <mergeCell ref="C37:D37"/>
    <mergeCell ref="C39:D39"/>
    <mergeCell ref="C27:D27"/>
    <mergeCell ref="C28:D28"/>
    <mergeCell ref="C32:D32"/>
    <mergeCell ref="C29:D29"/>
    <mergeCell ref="C30:D30"/>
    <mergeCell ref="C35:D35"/>
    <mergeCell ref="C41:D41"/>
    <mergeCell ref="C42:D42"/>
    <mergeCell ref="C43:D43"/>
    <mergeCell ref="C44:D44"/>
    <mergeCell ref="C45:D45"/>
    <mergeCell ref="C46:D46"/>
    <mergeCell ref="E7:F7"/>
    <mergeCell ref="C26:D26"/>
    <mergeCell ref="C33:D33"/>
    <mergeCell ref="C31:D31"/>
    <mergeCell ref="C34:D34"/>
    <mergeCell ref="C20:D20"/>
    <mergeCell ref="C7:D7"/>
    <mergeCell ref="C15:D15"/>
    <mergeCell ref="C9:D9"/>
    <mergeCell ref="C11:D11"/>
    <mergeCell ref="C12:D12"/>
    <mergeCell ref="C13:D13"/>
    <mergeCell ref="C14:D14"/>
    <mergeCell ref="C16:D16"/>
    <mergeCell ref="C3:D3"/>
    <mergeCell ref="C38:D38"/>
    <mergeCell ref="C24:D24"/>
    <mergeCell ref="C25:D25"/>
    <mergeCell ref="C17:D17"/>
    <mergeCell ref="C19:D19"/>
    <mergeCell ref="C21:D21"/>
    <mergeCell ref="C22:D22"/>
    <mergeCell ref="C23:D23"/>
  </mergeCells>
  <printOptions horizontalCentered="1"/>
  <pageMargins left="0.2" right="0.2" top="0.75" bottom="0.75" header="0.3" footer="0.3"/>
  <pageSetup scale="60" orientation="landscape" horizontalDpi="1200" verticalDpi="1200" r:id="rId1"/>
  <headerFooter>
    <oddFooter>&amp;L&amp;9&amp;F&amp;R&amp;9&amp;A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5CAAE-A481-46C8-9EB8-5651D9AA5974}">
  <dimension ref="A1:G56"/>
  <sheetViews>
    <sheetView showGridLines="0" topLeftCell="A37" zoomScaleNormal="100" workbookViewId="0">
      <selection activeCell="B55" sqref="B55:B56"/>
    </sheetView>
  </sheetViews>
  <sheetFormatPr defaultColWidth="9.140625" defaultRowHeight="15.75" customHeight="1" x14ac:dyDescent="0.25"/>
  <cols>
    <col min="1" max="1" width="3.140625" style="1" customWidth="1"/>
    <col min="2" max="2" width="43.140625" style="1" customWidth="1"/>
    <col min="3" max="6" width="18.7109375" style="1" customWidth="1"/>
    <col min="7" max="7" width="3" style="1" customWidth="1"/>
    <col min="8" max="8" width="9.140625" style="1"/>
    <col min="9" max="9" width="43.140625" style="1" bestFit="1" customWidth="1"/>
    <col min="10" max="16384" width="9.140625" style="1"/>
  </cols>
  <sheetData>
    <row r="1" spans="1:6" ht="12.75" customHeight="1" x14ac:dyDescent="0.25">
      <c r="A1" s="7"/>
      <c r="B1" s="8" t="s">
        <v>135</v>
      </c>
      <c r="D1" s="7"/>
      <c r="F1" s="13" t="s">
        <v>0</v>
      </c>
    </row>
    <row r="2" spans="1:6" ht="23.25" customHeight="1" thickBot="1" x14ac:dyDescent="0.3">
      <c r="A2" s="7"/>
      <c r="D2" s="7"/>
      <c r="F2" s="82" t="s">
        <v>136</v>
      </c>
    </row>
    <row r="3" spans="1:6" ht="18.75" thickBot="1" x14ac:dyDescent="0.3">
      <c r="A3" s="7"/>
      <c r="B3" s="9" t="s">
        <v>1</v>
      </c>
      <c r="C3" s="83"/>
      <c r="D3" s="84"/>
      <c r="E3" s="10"/>
      <c r="F3" s="10"/>
    </row>
    <row r="4" spans="1:6" ht="15.75" customHeight="1" x14ac:dyDescent="0.25">
      <c r="A4" s="7"/>
      <c r="B4" s="11" t="s">
        <v>2</v>
      </c>
      <c r="C4" s="9" t="s">
        <v>80</v>
      </c>
      <c r="D4" s="9"/>
      <c r="E4" s="9"/>
      <c r="F4" s="9"/>
    </row>
    <row r="5" spans="1:6" ht="15.75" customHeight="1" x14ac:dyDescent="0.25">
      <c r="A5" s="7"/>
      <c r="B5" s="11" t="s">
        <v>4</v>
      </c>
      <c r="C5" s="74">
        <v>46388</v>
      </c>
      <c r="D5" s="9"/>
      <c r="E5" s="9"/>
      <c r="F5" s="9"/>
    </row>
    <row r="6" spans="1:6" ht="14.25" customHeight="1" x14ac:dyDescent="0.25">
      <c r="B6" s="12"/>
      <c r="C6" s="12"/>
      <c r="D6" s="12"/>
      <c r="E6" s="12"/>
      <c r="F6" s="12"/>
    </row>
    <row r="7" spans="1:6" ht="66.75" customHeight="1" x14ac:dyDescent="0.25">
      <c r="C7" s="93" t="s">
        <v>5</v>
      </c>
      <c r="D7" s="92"/>
      <c r="E7" s="91" t="s">
        <v>6</v>
      </c>
      <c r="F7" s="108"/>
    </row>
    <row r="8" spans="1:6" ht="26.25" customHeight="1" x14ac:dyDescent="0.25">
      <c r="B8" s="20" t="s">
        <v>7</v>
      </c>
      <c r="C8" s="21" t="s">
        <v>8</v>
      </c>
      <c r="D8" s="21" t="s">
        <v>9</v>
      </c>
      <c r="E8" s="21" t="s">
        <v>8</v>
      </c>
      <c r="F8" s="21" t="s">
        <v>9</v>
      </c>
    </row>
    <row r="9" spans="1:6" s="3" customFormat="1" ht="12.75" x14ac:dyDescent="0.2">
      <c r="B9" s="22"/>
      <c r="C9" s="94"/>
      <c r="D9" s="95"/>
      <c r="E9" s="23"/>
      <c r="F9" s="23"/>
    </row>
    <row r="10" spans="1:6" s="3" customFormat="1" ht="12.75" customHeight="1" x14ac:dyDescent="0.2">
      <c r="B10" s="24" t="s">
        <v>10</v>
      </c>
      <c r="C10" s="87" t="s">
        <v>11</v>
      </c>
      <c r="D10" s="88"/>
      <c r="E10" s="23"/>
      <c r="F10" s="23"/>
    </row>
    <row r="11" spans="1:6" s="3" customFormat="1" ht="12.75" x14ac:dyDescent="0.2">
      <c r="B11" s="24" t="s">
        <v>12</v>
      </c>
      <c r="C11" s="96">
        <v>25</v>
      </c>
      <c r="D11" s="97"/>
      <c r="E11" s="23"/>
      <c r="F11" s="23"/>
    </row>
    <row r="12" spans="1:6" s="3" customFormat="1" ht="12.75" x14ac:dyDescent="0.2">
      <c r="B12" s="24" t="s">
        <v>13</v>
      </c>
      <c r="C12" s="96">
        <v>75</v>
      </c>
      <c r="D12" s="97"/>
      <c r="E12" s="23"/>
      <c r="F12" s="23"/>
    </row>
    <row r="13" spans="1:6" s="3" customFormat="1" ht="12.75" customHeight="1" x14ac:dyDescent="0.2">
      <c r="B13" s="24" t="s">
        <v>14</v>
      </c>
      <c r="C13" s="96" t="s">
        <v>15</v>
      </c>
      <c r="D13" s="97"/>
      <c r="E13" s="23"/>
      <c r="F13" s="23"/>
    </row>
    <row r="14" spans="1:6" s="3" customFormat="1" ht="12.75" customHeight="1" x14ac:dyDescent="0.2">
      <c r="B14" s="24" t="s">
        <v>16</v>
      </c>
      <c r="C14" s="96">
        <v>1500</v>
      </c>
      <c r="D14" s="97"/>
      <c r="E14" s="23"/>
      <c r="F14" s="23"/>
    </row>
    <row r="15" spans="1:6" s="3" customFormat="1" ht="12.75" x14ac:dyDescent="0.2">
      <c r="B15" s="25" t="s">
        <v>17</v>
      </c>
      <c r="C15" s="87">
        <v>1</v>
      </c>
      <c r="D15" s="88"/>
      <c r="E15" s="23"/>
      <c r="F15" s="23"/>
    </row>
    <row r="16" spans="1:6" s="3" customFormat="1" ht="12.75" x14ac:dyDescent="0.2">
      <c r="B16" s="25" t="s">
        <v>18</v>
      </c>
      <c r="C16" s="87">
        <v>0.6</v>
      </c>
      <c r="D16" s="88"/>
      <c r="E16" s="23"/>
      <c r="F16" s="23"/>
    </row>
    <row r="17" spans="2:7" s="3" customFormat="1" ht="12.75" x14ac:dyDescent="0.2">
      <c r="B17" s="25" t="s">
        <v>19</v>
      </c>
      <c r="C17" s="87">
        <v>0.5</v>
      </c>
      <c r="D17" s="88"/>
      <c r="E17" s="23"/>
      <c r="F17" s="23"/>
    </row>
    <row r="18" spans="2:7" ht="12.75" x14ac:dyDescent="0.2">
      <c r="B18" s="20" t="s">
        <v>20</v>
      </c>
      <c r="C18" s="26"/>
      <c r="D18" s="27"/>
      <c r="E18" s="27"/>
      <c r="F18" s="27"/>
      <c r="G18" s="3"/>
    </row>
    <row r="19" spans="2:7" s="3" customFormat="1" ht="12.75" x14ac:dyDescent="0.2">
      <c r="B19" s="24" t="s">
        <v>21</v>
      </c>
      <c r="C19" s="85" t="s">
        <v>22</v>
      </c>
      <c r="D19" s="86"/>
      <c r="E19" s="28"/>
      <c r="F19" s="28"/>
    </row>
    <row r="20" spans="2:7" s="3" customFormat="1" ht="12.75" x14ac:dyDescent="0.2">
      <c r="B20" s="24" t="s">
        <v>23</v>
      </c>
      <c r="C20" s="85" t="s">
        <v>22</v>
      </c>
      <c r="D20" s="86"/>
      <c r="E20" s="28"/>
      <c r="F20" s="28"/>
    </row>
    <row r="21" spans="2:7" s="3" customFormat="1" ht="12.75" x14ac:dyDescent="0.2">
      <c r="B21" s="24" t="s">
        <v>24</v>
      </c>
      <c r="C21" s="85" t="s">
        <v>22</v>
      </c>
      <c r="D21" s="86"/>
      <c r="E21" s="28"/>
      <c r="F21" s="28"/>
      <c r="G21" s="1"/>
    </row>
    <row r="22" spans="2:7" s="3" customFormat="1" ht="12.75" x14ac:dyDescent="0.2">
      <c r="B22" s="24" t="s">
        <v>25</v>
      </c>
      <c r="C22" s="85" t="s">
        <v>22</v>
      </c>
      <c r="D22" s="86"/>
      <c r="E22" s="28"/>
      <c r="F22" s="28"/>
    </row>
    <row r="23" spans="2:7" s="3" customFormat="1" ht="25.5" x14ac:dyDescent="0.2">
      <c r="B23" s="24" t="s">
        <v>26</v>
      </c>
      <c r="C23" s="85" t="s">
        <v>22</v>
      </c>
      <c r="D23" s="86"/>
      <c r="E23" s="28"/>
      <c r="F23" s="28"/>
    </row>
    <row r="24" spans="2:7" s="3" customFormat="1" ht="12.75" x14ac:dyDescent="0.2">
      <c r="B24" s="24" t="s">
        <v>27</v>
      </c>
      <c r="C24" s="85" t="s">
        <v>22</v>
      </c>
      <c r="D24" s="86"/>
      <c r="E24" s="28"/>
      <c r="F24" s="28"/>
    </row>
    <row r="25" spans="2:7" s="3" customFormat="1" ht="12.75" x14ac:dyDescent="0.2">
      <c r="B25" s="24" t="s">
        <v>28</v>
      </c>
      <c r="C25" s="85" t="s">
        <v>22</v>
      </c>
      <c r="D25" s="86"/>
      <c r="E25" s="28"/>
      <c r="F25" s="28"/>
    </row>
    <row r="26" spans="2:7" s="3" customFormat="1" ht="12.75" x14ac:dyDescent="0.2">
      <c r="B26" s="24" t="s">
        <v>29</v>
      </c>
      <c r="C26" s="85" t="s">
        <v>30</v>
      </c>
      <c r="D26" s="86"/>
      <c r="E26" s="28"/>
      <c r="F26" s="28"/>
    </row>
    <row r="27" spans="2:7" s="3" customFormat="1" ht="12.75" x14ac:dyDescent="0.2">
      <c r="B27" s="24" t="s">
        <v>31</v>
      </c>
      <c r="C27" s="85" t="s">
        <v>30</v>
      </c>
      <c r="D27" s="86"/>
      <c r="E27" s="28"/>
      <c r="F27" s="28"/>
    </row>
    <row r="28" spans="2:7" ht="12.75" x14ac:dyDescent="0.2">
      <c r="B28" s="24" t="s">
        <v>32</v>
      </c>
      <c r="C28" s="85" t="s">
        <v>30</v>
      </c>
      <c r="D28" s="86"/>
      <c r="E28" s="28"/>
      <c r="F28" s="28"/>
      <c r="G28" s="3"/>
    </row>
    <row r="29" spans="2:7" ht="12.75" x14ac:dyDescent="0.2">
      <c r="B29" s="24" t="s">
        <v>33</v>
      </c>
      <c r="C29" s="85" t="s">
        <v>30</v>
      </c>
      <c r="D29" s="86"/>
      <c r="E29" s="28"/>
      <c r="F29" s="28"/>
      <c r="G29" s="3"/>
    </row>
    <row r="30" spans="2:7" ht="12.75" x14ac:dyDescent="0.2">
      <c r="B30" s="24" t="s">
        <v>34</v>
      </c>
      <c r="C30" s="85" t="s">
        <v>30</v>
      </c>
      <c r="D30" s="86"/>
      <c r="E30" s="28"/>
      <c r="F30" s="28"/>
      <c r="G30" s="3"/>
    </row>
    <row r="31" spans="2:7" ht="12.75" x14ac:dyDescent="0.2">
      <c r="B31" s="24" t="s">
        <v>35</v>
      </c>
      <c r="C31" s="85" t="s">
        <v>30</v>
      </c>
      <c r="D31" s="86"/>
      <c r="E31" s="28"/>
      <c r="F31" s="28"/>
      <c r="G31" s="3"/>
    </row>
    <row r="32" spans="2:7" s="3" customFormat="1" ht="12.75" x14ac:dyDescent="0.2">
      <c r="B32" s="24" t="s">
        <v>36</v>
      </c>
      <c r="C32" s="85" t="s">
        <v>37</v>
      </c>
      <c r="D32" s="86"/>
      <c r="E32" s="28"/>
      <c r="F32" s="28"/>
      <c r="G32" s="1"/>
    </row>
    <row r="33" spans="2:7" s="3" customFormat="1" ht="12.75" x14ac:dyDescent="0.2">
      <c r="B33" s="24" t="s">
        <v>38</v>
      </c>
      <c r="C33" s="85" t="s">
        <v>37</v>
      </c>
      <c r="D33" s="86"/>
      <c r="E33" s="28"/>
      <c r="F33" s="28"/>
      <c r="G33" s="1"/>
    </row>
    <row r="34" spans="2:7" s="3" customFormat="1" ht="12.75" x14ac:dyDescent="0.2">
      <c r="B34" s="24" t="s">
        <v>39</v>
      </c>
      <c r="C34" s="85" t="s">
        <v>37</v>
      </c>
      <c r="D34" s="86"/>
      <c r="E34" s="28"/>
      <c r="F34" s="28"/>
      <c r="G34" s="1"/>
    </row>
    <row r="35" spans="2:7" s="3" customFormat="1" ht="12.75" x14ac:dyDescent="0.2">
      <c r="B35" s="24" t="s">
        <v>40</v>
      </c>
      <c r="C35" s="85" t="s">
        <v>41</v>
      </c>
      <c r="D35" s="86"/>
      <c r="E35" s="28"/>
      <c r="F35" s="28"/>
      <c r="G35" s="1"/>
    </row>
    <row r="36" spans="2:7" ht="12.75" x14ac:dyDescent="0.2">
      <c r="B36" s="24" t="s">
        <v>42</v>
      </c>
      <c r="C36" s="85" t="s">
        <v>41</v>
      </c>
      <c r="D36" s="86"/>
      <c r="E36" s="28"/>
      <c r="F36" s="28"/>
    </row>
    <row r="37" spans="2:7" s="3" customFormat="1" ht="12.75" x14ac:dyDescent="0.2">
      <c r="B37" s="24" t="s">
        <v>43</v>
      </c>
      <c r="C37" s="85" t="s">
        <v>41</v>
      </c>
      <c r="D37" s="86"/>
      <c r="E37" s="28"/>
      <c r="F37" s="28"/>
      <c r="G37" s="1"/>
    </row>
    <row r="38" spans="2:7" s="3" customFormat="1" ht="12.75" x14ac:dyDescent="0.2">
      <c r="B38" s="24" t="s">
        <v>44</v>
      </c>
      <c r="C38" s="85" t="s">
        <v>41</v>
      </c>
      <c r="D38" s="86"/>
      <c r="E38" s="28"/>
      <c r="F38" s="28"/>
      <c r="G38" s="1"/>
    </row>
    <row r="39" spans="2:7" s="3" customFormat="1" ht="12.75" x14ac:dyDescent="0.2">
      <c r="B39" s="24" t="s">
        <v>45</v>
      </c>
      <c r="C39" s="85" t="s">
        <v>41</v>
      </c>
      <c r="D39" s="86"/>
      <c r="E39" s="28"/>
      <c r="F39" s="28"/>
      <c r="G39" s="1"/>
    </row>
    <row r="40" spans="2:7" ht="12.75" x14ac:dyDescent="0.25">
      <c r="B40" s="20" t="s">
        <v>46</v>
      </c>
      <c r="C40" s="26"/>
      <c r="D40" s="26"/>
      <c r="E40" s="26"/>
      <c r="F40" s="26"/>
    </row>
    <row r="41" spans="2:7" s="3" customFormat="1" ht="12.75" x14ac:dyDescent="0.2">
      <c r="B41" s="24" t="s">
        <v>47</v>
      </c>
      <c r="C41" s="102">
        <v>0</v>
      </c>
      <c r="D41" s="103"/>
      <c r="E41" s="28"/>
      <c r="F41" s="28"/>
      <c r="G41" s="1"/>
    </row>
    <row r="42" spans="2:7" s="3" customFormat="1" ht="12.75" x14ac:dyDescent="0.2">
      <c r="B42" s="24" t="s">
        <v>48</v>
      </c>
      <c r="C42" s="87">
        <v>0.5</v>
      </c>
      <c r="D42" s="88"/>
      <c r="E42" s="28"/>
      <c r="F42" s="28"/>
      <c r="G42" s="1"/>
    </row>
    <row r="43" spans="2:7" s="3" customFormat="1" ht="12.75" x14ac:dyDescent="0.2">
      <c r="B43" s="24" t="s">
        <v>49</v>
      </c>
      <c r="C43" s="102">
        <v>1500</v>
      </c>
      <c r="D43" s="103"/>
      <c r="E43" s="28"/>
      <c r="F43" s="28"/>
      <c r="G43" s="1"/>
    </row>
    <row r="44" spans="2:7" s="3" customFormat="1" ht="12.75" x14ac:dyDescent="0.2">
      <c r="B44" s="24" t="s">
        <v>50</v>
      </c>
      <c r="C44" s="102" t="s">
        <v>51</v>
      </c>
      <c r="D44" s="103"/>
      <c r="E44" s="28"/>
      <c r="F44" s="28"/>
      <c r="G44" s="1"/>
    </row>
    <row r="45" spans="2:7" s="3" customFormat="1" ht="12.75" x14ac:dyDescent="0.2">
      <c r="B45" s="24" t="s">
        <v>52</v>
      </c>
      <c r="C45" s="85" t="s">
        <v>51</v>
      </c>
      <c r="D45" s="86"/>
      <c r="E45" s="28"/>
      <c r="F45" s="28"/>
      <c r="G45" s="1"/>
    </row>
    <row r="46" spans="2:7" s="3" customFormat="1" ht="12.75" x14ac:dyDescent="0.2">
      <c r="B46" s="24" t="s">
        <v>53</v>
      </c>
      <c r="C46" s="89">
        <v>19</v>
      </c>
      <c r="D46" s="90"/>
      <c r="E46" s="28"/>
      <c r="F46" s="28"/>
      <c r="G46" s="1"/>
    </row>
    <row r="47" spans="2:7" ht="66" customHeight="1" x14ac:dyDescent="0.2">
      <c r="B47" s="24" t="s">
        <v>54</v>
      </c>
      <c r="C47" s="100" t="s">
        <v>55</v>
      </c>
      <c r="D47" s="101"/>
      <c r="E47" s="98"/>
      <c r="F47" s="99"/>
    </row>
    <row r="48" spans="2:7" ht="15" x14ac:dyDescent="0.25">
      <c r="B48" s="79" t="s">
        <v>131</v>
      </c>
      <c r="C48" s="80"/>
      <c r="D48" s="80"/>
      <c r="E48" s="104" t="s">
        <v>130</v>
      </c>
      <c r="F48" s="105"/>
    </row>
    <row r="49" spans="2:6" ht="15" x14ac:dyDescent="0.2">
      <c r="B49" s="24" t="s">
        <v>132</v>
      </c>
      <c r="C49" s="106" t="s">
        <v>83</v>
      </c>
      <c r="D49" s="107"/>
      <c r="E49" s="28"/>
      <c r="F49" s="28"/>
    </row>
    <row r="50" spans="2:6" ht="15" x14ac:dyDescent="0.2">
      <c r="B50" s="24" t="s">
        <v>125</v>
      </c>
      <c r="C50" s="106" t="s">
        <v>83</v>
      </c>
      <c r="D50" s="107"/>
      <c r="E50" s="28"/>
      <c r="F50" s="28"/>
    </row>
    <row r="51" spans="2:6" ht="15" x14ac:dyDescent="0.2">
      <c r="B51" s="24" t="s">
        <v>129</v>
      </c>
      <c r="C51" s="106" t="s">
        <v>83</v>
      </c>
      <c r="D51" s="107"/>
      <c r="E51" s="28"/>
      <c r="F51" s="28"/>
    </row>
    <row r="52" spans="2:6" ht="15" x14ac:dyDescent="0.2">
      <c r="B52" s="24" t="s">
        <v>127</v>
      </c>
      <c r="C52" s="106" t="s">
        <v>83</v>
      </c>
      <c r="D52" s="107"/>
      <c r="E52" s="28"/>
      <c r="F52" s="28"/>
    </row>
    <row r="53" spans="2:6" ht="15.75" customHeight="1" x14ac:dyDescent="0.25">
      <c r="B53" s="2"/>
    </row>
    <row r="54" spans="2:6" ht="15.75" customHeight="1" x14ac:dyDescent="0.25">
      <c r="B54" s="5" t="s">
        <v>56</v>
      </c>
    </row>
    <row r="55" spans="2:6" ht="15.75" customHeight="1" x14ac:dyDescent="0.25">
      <c r="B55" s="6" t="s">
        <v>137</v>
      </c>
    </row>
    <row r="56" spans="2:6" ht="15.75" customHeight="1" x14ac:dyDescent="0.25">
      <c r="B56" s="6" t="s">
        <v>138</v>
      </c>
    </row>
  </sheetData>
  <sheetProtection formatCells="0"/>
  <mergeCells count="46">
    <mergeCell ref="E48:F48"/>
    <mergeCell ref="C49:D49"/>
    <mergeCell ref="C51:D51"/>
    <mergeCell ref="C52:D52"/>
    <mergeCell ref="C50:D50"/>
    <mergeCell ref="C12:D12"/>
    <mergeCell ref="C7:D7"/>
    <mergeCell ref="E7:F7"/>
    <mergeCell ref="C9:D9"/>
    <mergeCell ref="C10:D10"/>
    <mergeCell ref="C11:D11"/>
    <mergeCell ref="C22:D22"/>
    <mergeCell ref="C23:D23"/>
    <mergeCell ref="C24:D24"/>
    <mergeCell ref="C29:D29"/>
    <mergeCell ref="C30:D30"/>
    <mergeCell ref="C16:D16"/>
    <mergeCell ref="C17:D17"/>
    <mergeCell ref="C19:D19"/>
    <mergeCell ref="C20:D20"/>
    <mergeCell ref="C21:D21"/>
    <mergeCell ref="C33:D33"/>
    <mergeCell ref="C31:D31"/>
    <mergeCell ref="C34:D34"/>
    <mergeCell ref="C3:D3"/>
    <mergeCell ref="C46:D46"/>
    <mergeCell ref="C37:D37"/>
    <mergeCell ref="C26:D26"/>
    <mergeCell ref="C27:D27"/>
    <mergeCell ref="C28:D28"/>
    <mergeCell ref="C32:D32"/>
    <mergeCell ref="C35:D35"/>
    <mergeCell ref="C36:D36"/>
    <mergeCell ref="C25:D25"/>
    <mergeCell ref="C13:D13"/>
    <mergeCell ref="C14:D14"/>
    <mergeCell ref="C15:D15"/>
    <mergeCell ref="C47:D47"/>
    <mergeCell ref="E47:F47"/>
    <mergeCell ref="C38:D38"/>
    <mergeCell ref="C39:D39"/>
    <mergeCell ref="C41:D41"/>
    <mergeCell ref="C42:D42"/>
    <mergeCell ref="C43:D43"/>
    <mergeCell ref="C44:D44"/>
    <mergeCell ref="C45:D45"/>
  </mergeCells>
  <printOptions horizontalCentered="1"/>
  <pageMargins left="0.2" right="0.2" top="0.75" bottom="0.75" header="0.3" footer="0.3"/>
  <pageSetup scale="60" orientation="landscape" horizontalDpi="1200" verticalDpi="1200" r:id="rId1"/>
  <headerFooter>
    <oddFooter>&amp;L&amp;9&amp;F&amp;R&amp;9&amp;A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A1:K55"/>
  <sheetViews>
    <sheetView showGridLines="0" topLeftCell="A33" zoomScaleNormal="100" workbookViewId="0">
      <selection activeCell="B54" sqref="B54"/>
    </sheetView>
  </sheetViews>
  <sheetFormatPr defaultColWidth="9.140625" defaultRowHeight="15.75" customHeight="1" x14ac:dyDescent="0.25"/>
  <cols>
    <col min="1" max="1" width="3.140625" style="1" customWidth="1"/>
    <col min="2" max="2" width="43.140625" style="1" customWidth="1"/>
    <col min="3" max="3" width="23.42578125" style="1" customWidth="1"/>
    <col min="4" max="6" width="18.7109375" style="1" customWidth="1"/>
    <col min="7" max="7" width="4.28515625" style="1" customWidth="1"/>
    <col min="8" max="12" width="9.140625" style="1"/>
    <col min="13" max="13" width="43.140625" style="1" bestFit="1" customWidth="1"/>
    <col min="14" max="16384" width="9.140625" style="1"/>
  </cols>
  <sheetData>
    <row r="1" spans="1:6" ht="12.75" customHeight="1" x14ac:dyDescent="0.25">
      <c r="A1" s="7"/>
      <c r="B1" s="8" t="s">
        <v>135</v>
      </c>
      <c r="D1" s="7"/>
      <c r="F1" s="13" t="s">
        <v>0</v>
      </c>
    </row>
    <row r="2" spans="1:6" ht="23.25" customHeight="1" thickBot="1" x14ac:dyDescent="0.3">
      <c r="A2" s="7"/>
      <c r="D2" s="7"/>
      <c r="F2" s="82" t="s">
        <v>136</v>
      </c>
    </row>
    <row r="3" spans="1:6" ht="18.75" thickBot="1" x14ac:dyDescent="0.3">
      <c r="A3" s="7"/>
      <c r="B3" s="9" t="s">
        <v>1</v>
      </c>
      <c r="C3" s="83"/>
      <c r="D3" s="84"/>
      <c r="E3" s="10"/>
      <c r="F3" s="10"/>
    </row>
    <row r="4" spans="1:6" ht="15" customHeight="1" x14ac:dyDescent="0.25">
      <c r="A4" s="7"/>
      <c r="B4" s="11" t="s">
        <v>2</v>
      </c>
      <c r="C4" s="9" t="s">
        <v>81</v>
      </c>
      <c r="D4" s="9"/>
      <c r="E4" s="9"/>
      <c r="F4" s="9"/>
    </row>
    <row r="5" spans="1:6" ht="15" customHeight="1" x14ac:dyDescent="0.25">
      <c r="A5" s="7"/>
      <c r="B5" s="11" t="s">
        <v>4</v>
      </c>
      <c r="C5" s="74">
        <v>46388</v>
      </c>
      <c r="D5" s="9"/>
      <c r="E5" s="9"/>
      <c r="F5" s="9"/>
    </row>
    <row r="6" spans="1:6" ht="14.25" customHeight="1" x14ac:dyDescent="0.25">
      <c r="B6" s="12"/>
      <c r="C6" s="12"/>
      <c r="D6" s="12"/>
      <c r="E6" s="12"/>
      <c r="F6" s="12"/>
    </row>
    <row r="7" spans="1:6" ht="30" customHeight="1" x14ac:dyDescent="0.25">
      <c r="C7" s="93" t="s">
        <v>5</v>
      </c>
      <c r="D7" s="92"/>
      <c r="E7" s="91" t="s">
        <v>6</v>
      </c>
      <c r="F7" s="108"/>
    </row>
    <row r="8" spans="1:6" ht="12.75" x14ac:dyDescent="0.25">
      <c r="B8" s="20" t="s">
        <v>7</v>
      </c>
      <c r="C8" s="21" t="s">
        <v>8</v>
      </c>
      <c r="D8" s="21" t="s">
        <v>9</v>
      </c>
      <c r="E8" s="21" t="s">
        <v>8</v>
      </c>
      <c r="F8" s="21" t="s">
        <v>9</v>
      </c>
    </row>
    <row r="9" spans="1:6" s="3" customFormat="1" ht="12.75" x14ac:dyDescent="0.2">
      <c r="B9" s="22"/>
      <c r="C9" s="94"/>
      <c r="D9" s="95"/>
      <c r="E9" s="23"/>
      <c r="F9" s="23"/>
    </row>
    <row r="10" spans="1:6" s="3" customFormat="1" ht="15" customHeight="1" x14ac:dyDescent="0.2">
      <c r="B10" s="24" t="s">
        <v>10</v>
      </c>
      <c r="C10" s="87" t="s">
        <v>11</v>
      </c>
      <c r="D10" s="88"/>
      <c r="E10" s="23"/>
      <c r="F10" s="23"/>
    </row>
    <row r="11" spans="1:6" s="3" customFormat="1" ht="12.75" x14ac:dyDescent="0.2">
      <c r="B11" s="24" t="s">
        <v>12</v>
      </c>
      <c r="C11" s="96">
        <v>25</v>
      </c>
      <c r="D11" s="97"/>
      <c r="E11" s="23"/>
      <c r="F11" s="23"/>
    </row>
    <row r="12" spans="1:6" s="3" customFormat="1" ht="12.75" x14ac:dyDescent="0.2">
      <c r="B12" s="24" t="s">
        <v>13</v>
      </c>
      <c r="C12" s="96">
        <v>75</v>
      </c>
      <c r="D12" s="97"/>
      <c r="E12" s="23"/>
      <c r="F12" s="23"/>
    </row>
    <row r="13" spans="1:6" s="3" customFormat="1" ht="12.75" x14ac:dyDescent="0.2">
      <c r="B13" s="24" t="s">
        <v>14</v>
      </c>
      <c r="C13" s="96" t="s">
        <v>82</v>
      </c>
      <c r="D13" s="97"/>
      <c r="E13" s="23"/>
      <c r="F13" s="23"/>
    </row>
    <row r="14" spans="1:6" s="3" customFormat="1" ht="12.75" x14ac:dyDescent="0.2">
      <c r="B14" s="24" t="s">
        <v>16</v>
      </c>
      <c r="C14" s="96">
        <v>1000</v>
      </c>
      <c r="D14" s="97"/>
      <c r="E14" s="23"/>
      <c r="F14" s="23"/>
    </row>
    <row r="15" spans="1:6" s="3" customFormat="1" ht="12.75" x14ac:dyDescent="0.2">
      <c r="B15" s="25" t="s">
        <v>17</v>
      </c>
      <c r="C15" s="87">
        <v>1</v>
      </c>
      <c r="D15" s="88"/>
      <c r="E15" s="23"/>
      <c r="F15" s="23"/>
    </row>
    <row r="16" spans="1:6" s="3" customFormat="1" ht="12.75" x14ac:dyDescent="0.2">
      <c r="B16" s="25" t="s">
        <v>18</v>
      </c>
      <c r="C16" s="87">
        <v>0.5</v>
      </c>
      <c r="D16" s="88"/>
      <c r="E16" s="23"/>
      <c r="F16" s="23"/>
    </row>
    <row r="17" spans="2:11" s="3" customFormat="1" ht="12.75" x14ac:dyDescent="0.2">
      <c r="B17" s="25" t="s">
        <v>19</v>
      </c>
      <c r="C17" s="87">
        <v>0</v>
      </c>
      <c r="D17" s="88"/>
      <c r="E17" s="23"/>
      <c r="F17" s="23"/>
    </row>
    <row r="18" spans="2:11" ht="12.75" x14ac:dyDescent="0.2">
      <c r="B18" s="20" t="s">
        <v>20</v>
      </c>
      <c r="C18" s="26"/>
      <c r="D18" s="27"/>
      <c r="E18" s="27"/>
      <c r="F18" s="27"/>
      <c r="K18" s="3"/>
    </row>
    <row r="19" spans="2:11" s="3" customFormat="1" ht="12.75" x14ac:dyDescent="0.2">
      <c r="B19" s="24" t="s">
        <v>21</v>
      </c>
      <c r="C19" s="85" t="s">
        <v>22</v>
      </c>
      <c r="D19" s="86"/>
      <c r="E19" s="28"/>
      <c r="F19" s="28"/>
    </row>
    <row r="20" spans="2:11" s="3" customFormat="1" ht="12.75" x14ac:dyDescent="0.2">
      <c r="B20" s="24" t="s">
        <v>23</v>
      </c>
      <c r="C20" s="85" t="s">
        <v>22</v>
      </c>
      <c r="D20" s="86"/>
      <c r="E20" s="28"/>
      <c r="F20" s="28"/>
    </row>
    <row r="21" spans="2:11" s="3" customFormat="1" ht="12.75" x14ac:dyDescent="0.2">
      <c r="B21" s="24" t="s">
        <v>24</v>
      </c>
      <c r="C21" s="85" t="s">
        <v>22</v>
      </c>
      <c r="D21" s="86"/>
      <c r="E21" s="28"/>
      <c r="F21" s="28"/>
      <c r="K21" s="1"/>
    </row>
    <row r="22" spans="2:11" s="3" customFormat="1" ht="12.75" x14ac:dyDescent="0.2">
      <c r="B22" s="24" t="s">
        <v>25</v>
      </c>
      <c r="C22" s="85" t="s">
        <v>22</v>
      </c>
      <c r="D22" s="86"/>
      <c r="E22" s="28"/>
      <c r="F22" s="28"/>
    </row>
    <row r="23" spans="2:11" s="3" customFormat="1" ht="25.5" x14ac:dyDescent="0.2">
      <c r="B23" s="24" t="s">
        <v>26</v>
      </c>
      <c r="C23" s="85" t="s">
        <v>22</v>
      </c>
      <c r="D23" s="86"/>
      <c r="E23" s="28"/>
      <c r="F23" s="28"/>
    </row>
    <row r="24" spans="2:11" s="3" customFormat="1" ht="12.75" x14ac:dyDescent="0.2">
      <c r="B24" s="24" t="s">
        <v>27</v>
      </c>
      <c r="C24" s="85" t="s">
        <v>22</v>
      </c>
      <c r="D24" s="86"/>
      <c r="E24" s="28"/>
      <c r="F24" s="28"/>
    </row>
    <row r="25" spans="2:11" s="3" customFormat="1" ht="12.75" x14ac:dyDescent="0.2">
      <c r="B25" s="24" t="s">
        <v>28</v>
      </c>
      <c r="C25" s="85" t="s">
        <v>22</v>
      </c>
      <c r="D25" s="86"/>
      <c r="E25" s="28"/>
      <c r="F25" s="28"/>
    </row>
    <row r="26" spans="2:11" s="3" customFormat="1" ht="12.75" x14ac:dyDescent="0.2">
      <c r="B26" s="24" t="s">
        <v>29</v>
      </c>
      <c r="C26" s="85" t="s">
        <v>30</v>
      </c>
      <c r="D26" s="86"/>
      <c r="E26" s="28"/>
      <c r="F26" s="28"/>
    </row>
    <row r="27" spans="2:11" s="3" customFormat="1" ht="12.75" x14ac:dyDescent="0.2">
      <c r="B27" s="24" t="s">
        <v>31</v>
      </c>
      <c r="C27" s="85" t="s">
        <v>30</v>
      </c>
      <c r="D27" s="86"/>
      <c r="E27" s="28"/>
      <c r="F27" s="28"/>
    </row>
    <row r="28" spans="2:11" ht="12.75" x14ac:dyDescent="0.2">
      <c r="B28" s="24" t="s">
        <v>32</v>
      </c>
      <c r="C28" s="85" t="s">
        <v>30</v>
      </c>
      <c r="D28" s="86"/>
      <c r="E28" s="28"/>
      <c r="F28" s="28"/>
      <c r="K28" s="3"/>
    </row>
    <row r="29" spans="2:11" ht="12.75" x14ac:dyDescent="0.2">
      <c r="B29" s="24" t="s">
        <v>33</v>
      </c>
      <c r="C29" s="85" t="s">
        <v>30</v>
      </c>
      <c r="D29" s="86"/>
      <c r="E29" s="28"/>
      <c r="F29" s="28"/>
      <c r="K29" s="3"/>
    </row>
    <row r="30" spans="2:11" ht="12.75" x14ac:dyDescent="0.2">
      <c r="B30" s="24" t="s">
        <v>34</v>
      </c>
      <c r="C30" s="85" t="s">
        <v>30</v>
      </c>
      <c r="D30" s="86"/>
      <c r="E30" s="28"/>
      <c r="F30" s="28"/>
      <c r="K30" s="3"/>
    </row>
    <row r="31" spans="2:11" ht="12.75" x14ac:dyDescent="0.2">
      <c r="B31" s="24" t="s">
        <v>35</v>
      </c>
      <c r="C31" s="85" t="s">
        <v>30</v>
      </c>
      <c r="D31" s="86"/>
      <c r="E31" s="28"/>
      <c r="F31" s="28"/>
      <c r="K31" s="3"/>
    </row>
    <row r="32" spans="2:11" s="3" customFormat="1" ht="12.75" x14ac:dyDescent="0.2">
      <c r="B32" s="24" t="s">
        <v>36</v>
      </c>
      <c r="C32" s="85" t="s">
        <v>37</v>
      </c>
      <c r="D32" s="86"/>
      <c r="E32" s="28"/>
      <c r="F32" s="28"/>
      <c r="K32" s="1"/>
    </row>
    <row r="33" spans="2:11" s="3" customFormat="1" ht="12.75" x14ac:dyDescent="0.2">
      <c r="B33" s="24" t="s">
        <v>38</v>
      </c>
      <c r="C33" s="85" t="s">
        <v>37</v>
      </c>
      <c r="D33" s="86"/>
      <c r="E33" s="28"/>
      <c r="F33" s="28"/>
      <c r="K33" s="1"/>
    </row>
    <row r="34" spans="2:11" s="3" customFormat="1" ht="12.75" x14ac:dyDescent="0.2">
      <c r="B34" s="24" t="s">
        <v>39</v>
      </c>
      <c r="C34" s="85" t="s">
        <v>37</v>
      </c>
      <c r="D34" s="86"/>
      <c r="E34" s="28"/>
      <c r="F34" s="28"/>
      <c r="K34" s="1"/>
    </row>
    <row r="35" spans="2:11" s="3" customFormat="1" ht="12.75" x14ac:dyDescent="0.2">
      <c r="B35" s="24" t="s">
        <v>40</v>
      </c>
      <c r="C35" s="85" t="s">
        <v>83</v>
      </c>
      <c r="D35" s="86"/>
      <c r="E35" s="28"/>
      <c r="F35" s="28"/>
      <c r="K35" s="1"/>
    </row>
    <row r="36" spans="2:11" ht="12.75" x14ac:dyDescent="0.2">
      <c r="B36" s="24" t="s">
        <v>42</v>
      </c>
      <c r="C36" s="85" t="s">
        <v>83</v>
      </c>
      <c r="D36" s="86"/>
      <c r="E36" s="28"/>
      <c r="F36" s="28"/>
    </row>
    <row r="37" spans="2:11" s="3" customFormat="1" ht="12.75" x14ac:dyDescent="0.2">
      <c r="B37" s="24" t="s">
        <v>43</v>
      </c>
      <c r="C37" s="85" t="s">
        <v>83</v>
      </c>
      <c r="D37" s="86"/>
      <c r="E37" s="28"/>
      <c r="F37" s="28"/>
      <c r="K37" s="1"/>
    </row>
    <row r="38" spans="2:11" s="3" customFormat="1" ht="12.75" x14ac:dyDescent="0.2">
      <c r="B38" s="24" t="s">
        <v>44</v>
      </c>
      <c r="C38" s="85" t="s">
        <v>83</v>
      </c>
      <c r="D38" s="86"/>
      <c r="E38" s="28"/>
      <c r="F38" s="28"/>
      <c r="K38" s="1"/>
    </row>
    <row r="39" spans="2:11" s="3" customFormat="1" ht="12.75" x14ac:dyDescent="0.2">
      <c r="B39" s="24" t="s">
        <v>45</v>
      </c>
      <c r="C39" s="85" t="s">
        <v>83</v>
      </c>
      <c r="D39" s="86"/>
      <c r="E39" s="28"/>
      <c r="F39" s="28"/>
      <c r="K39" s="1"/>
    </row>
    <row r="40" spans="2:11" ht="12.75" x14ac:dyDescent="0.25">
      <c r="B40" s="20" t="s">
        <v>46</v>
      </c>
      <c r="C40" s="26"/>
      <c r="D40" s="26"/>
      <c r="E40" s="26"/>
      <c r="F40" s="26"/>
    </row>
    <row r="41" spans="2:11" s="3" customFormat="1" ht="12.75" x14ac:dyDescent="0.2">
      <c r="B41" s="24" t="s">
        <v>47</v>
      </c>
      <c r="C41" s="102" t="s">
        <v>83</v>
      </c>
      <c r="D41" s="103"/>
      <c r="E41" s="28"/>
      <c r="F41" s="28"/>
      <c r="K41" s="1"/>
    </row>
    <row r="42" spans="2:11" s="3" customFormat="1" ht="12.75" x14ac:dyDescent="0.2">
      <c r="B42" s="24" t="s">
        <v>48</v>
      </c>
      <c r="C42" s="102" t="s">
        <v>83</v>
      </c>
      <c r="D42" s="103"/>
      <c r="E42" s="28"/>
      <c r="F42" s="28"/>
      <c r="K42" s="1"/>
    </row>
    <row r="43" spans="2:11" s="3" customFormat="1" ht="12.75" x14ac:dyDescent="0.2">
      <c r="B43" s="24" t="s">
        <v>49</v>
      </c>
      <c r="C43" s="102" t="s">
        <v>83</v>
      </c>
      <c r="D43" s="103"/>
      <c r="E43" s="28"/>
      <c r="F43" s="28"/>
      <c r="K43" s="1"/>
    </row>
    <row r="44" spans="2:11" s="3" customFormat="1" ht="12.75" x14ac:dyDescent="0.2">
      <c r="B44" s="24" t="s">
        <v>50</v>
      </c>
      <c r="C44" s="102" t="s">
        <v>83</v>
      </c>
      <c r="D44" s="103"/>
      <c r="E44" s="28"/>
      <c r="F44" s="28"/>
      <c r="K44" s="1"/>
    </row>
    <row r="45" spans="2:11" s="3" customFormat="1" ht="12.75" x14ac:dyDescent="0.2">
      <c r="B45" s="24" t="s">
        <v>52</v>
      </c>
      <c r="C45" s="102" t="s">
        <v>83</v>
      </c>
      <c r="D45" s="103"/>
      <c r="E45" s="28"/>
      <c r="F45" s="28"/>
      <c r="K45" s="1"/>
    </row>
    <row r="46" spans="2:11" s="3" customFormat="1" ht="12.75" x14ac:dyDescent="0.2">
      <c r="B46" s="24" t="s">
        <v>53</v>
      </c>
      <c r="C46" s="102" t="s">
        <v>83</v>
      </c>
      <c r="D46" s="103"/>
      <c r="E46" s="28"/>
      <c r="F46" s="28"/>
      <c r="K46" s="1"/>
    </row>
    <row r="47" spans="2:11" ht="21.75" customHeight="1" x14ac:dyDescent="0.2">
      <c r="B47" s="24" t="s">
        <v>54</v>
      </c>
      <c r="C47" s="100"/>
      <c r="D47" s="101"/>
      <c r="E47" s="98"/>
      <c r="F47" s="99"/>
    </row>
    <row r="48" spans="2:11" ht="15" x14ac:dyDescent="0.25">
      <c r="B48" s="79" t="s">
        <v>131</v>
      </c>
      <c r="C48" s="80"/>
      <c r="D48" s="80"/>
      <c r="E48" s="104" t="s">
        <v>130</v>
      </c>
      <c r="F48" s="105"/>
    </row>
    <row r="49" spans="2:6" ht="15" x14ac:dyDescent="0.2">
      <c r="B49" s="24" t="s">
        <v>125</v>
      </c>
      <c r="C49" s="106" t="s">
        <v>83</v>
      </c>
      <c r="D49" s="107"/>
      <c r="E49" s="28"/>
      <c r="F49" s="28"/>
    </row>
    <row r="50" spans="2:6" ht="15" x14ac:dyDescent="0.2">
      <c r="B50" s="24" t="s">
        <v>129</v>
      </c>
      <c r="C50" s="106" t="s">
        <v>83</v>
      </c>
      <c r="D50" s="107"/>
      <c r="E50" s="28"/>
      <c r="F50" s="28"/>
    </row>
    <row r="51" spans="2:6" ht="15" x14ac:dyDescent="0.2">
      <c r="B51" s="24" t="s">
        <v>127</v>
      </c>
      <c r="C51" s="106" t="s">
        <v>83</v>
      </c>
      <c r="D51" s="107"/>
      <c r="E51" s="28"/>
      <c r="F51" s="28"/>
    </row>
    <row r="52" spans="2:6" ht="15.75" customHeight="1" x14ac:dyDescent="0.25">
      <c r="B52" s="2"/>
    </row>
    <row r="53" spans="2:6" ht="15.75" customHeight="1" x14ac:dyDescent="0.25">
      <c r="B53" s="5" t="s">
        <v>56</v>
      </c>
    </row>
    <row r="54" spans="2:6" ht="15.75" customHeight="1" x14ac:dyDescent="0.25">
      <c r="B54" s="6" t="s">
        <v>137</v>
      </c>
    </row>
    <row r="55" spans="2:6" ht="15.75" customHeight="1" x14ac:dyDescent="0.25">
      <c r="B55" s="6" t="s">
        <v>138</v>
      </c>
    </row>
  </sheetData>
  <sheetProtection formatCells="0"/>
  <mergeCells count="45">
    <mergeCell ref="C24:D24"/>
    <mergeCell ref="C51:D51"/>
    <mergeCell ref="E48:F48"/>
    <mergeCell ref="E47:F47"/>
    <mergeCell ref="C22:D22"/>
    <mergeCell ref="C23:D23"/>
    <mergeCell ref="C49:D49"/>
    <mergeCell ref="C50:D50"/>
    <mergeCell ref="C37:D37"/>
    <mergeCell ref="C26:D26"/>
    <mergeCell ref="C27:D27"/>
    <mergeCell ref="C28:D28"/>
    <mergeCell ref="C32:D32"/>
    <mergeCell ref="C29:D29"/>
    <mergeCell ref="C30:D30"/>
    <mergeCell ref="C33:D33"/>
    <mergeCell ref="C31:D31"/>
    <mergeCell ref="C34:D34"/>
    <mergeCell ref="C35:D35"/>
    <mergeCell ref="C3:D3"/>
    <mergeCell ref="C7:D7"/>
    <mergeCell ref="C47:D47"/>
    <mergeCell ref="C38:D38"/>
    <mergeCell ref="C12:D12"/>
    <mergeCell ref="C41:D41"/>
    <mergeCell ref="C42:D42"/>
    <mergeCell ref="C43:D43"/>
    <mergeCell ref="C44:D44"/>
    <mergeCell ref="C45:D45"/>
    <mergeCell ref="C46:D46"/>
    <mergeCell ref="C36:D36"/>
    <mergeCell ref="C25:D25"/>
    <mergeCell ref="C13:D13"/>
    <mergeCell ref="C39:D39"/>
    <mergeCell ref="C21:D21"/>
    <mergeCell ref="E7:F7"/>
    <mergeCell ref="C9:D9"/>
    <mergeCell ref="C11:D11"/>
    <mergeCell ref="C19:D19"/>
    <mergeCell ref="C20:D20"/>
    <mergeCell ref="C14:D14"/>
    <mergeCell ref="C15:D15"/>
    <mergeCell ref="C16:D16"/>
    <mergeCell ref="C17:D17"/>
    <mergeCell ref="C10:D10"/>
  </mergeCells>
  <printOptions horizontalCentered="1"/>
  <pageMargins left="0.7" right="0.7" top="0.75" bottom="0.75" header="0.3" footer="0.3"/>
  <pageSetup scale="77" orientation="portrait" horizontalDpi="1200" verticalDpi="1200" r:id="rId1"/>
  <headerFooter>
    <oddFooter>&amp;L&amp;9&amp;F&amp;R&amp;9&amp;A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6"/>
  <sheetViews>
    <sheetView showGridLines="0" topLeftCell="A49" zoomScale="90" zoomScaleNormal="90" workbookViewId="0">
      <selection activeCell="E86" sqref="E86"/>
    </sheetView>
  </sheetViews>
  <sheetFormatPr defaultColWidth="9.140625" defaultRowHeight="11.25" x14ac:dyDescent="0.25"/>
  <cols>
    <col min="1" max="1" width="3.28515625" style="1" customWidth="1"/>
    <col min="2" max="2" width="41.42578125" style="1" customWidth="1"/>
    <col min="3" max="3" width="14.28515625" style="1" customWidth="1"/>
    <col min="4" max="4" width="22.7109375" style="1" customWidth="1"/>
    <col min="5" max="5" width="28" style="1" customWidth="1"/>
    <col min="6" max="6" width="3.5703125" style="1" customWidth="1"/>
    <col min="7" max="16384" width="9.140625" style="1"/>
  </cols>
  <sheetData>
    <row r="1" spans="1:6" ht="12.75" customHeight="1" x14ac:dyDescent="0.25">
      <c r="A1" s="7"/>
      <c r="B1" s="8" t="s">
        <v>135</v>
      </c>
      <c r="D1" s="7"/>
      <c r="E1" s="13" t="s">
        <v>0</v>
      </c>
    </row>
    <row r="2" spans="1:6" ht="23.25" customHeight="1" thickBot="1" x14ac:dyDescent="0.3">
      <c r="A2" s="7"/>
      <c r="D2" s="7"/>
      <c r="E2" s="82" t="s">
        <v>136</v>
      </c>
    </row>
    <row r="3" spans="1:6" ht="18.75" thickBot="1" x14ac:dyDescent="0.3">
      <c r="A3" s="7"/>
      <c r="B3" s="9" t="s">
        <v>1</v>
      </c>
      <c r="C3" s="83"/>
      <c r="D3" s="84"/>
      <c r="E3" s="14"/>
      <c r="F3" s="10"/>
    </row>
    <row r="4" spans="1:6" s="7" customFormat="1" ht="16.5" customHeight="1" x14ac:dyDescent="0.25">
      <c r="B4" s="8" t="s">
        <v>84</v>
      </c>
      <c r="C4" s="8" t="s">
        <v>128</v>
      </c>
      <c r="D4" s="10"/>
      <c r="E4" s="10"/>
    </row>
    <row r="5" spans="1:6" ht="20.25" x14ac:dyDescent="0.25">
      <c r="B5" s="4"/>
    </row>
    <row r="6" spans="1:6" ht="25.5" customHeight="1" x14ac:dyDescent="0.25">
      <c r="B6" s="81" t="s">
        <v>120</v>
      </c>
      <c r="C6" s="2"/>
      <c r="D6" s="66" t="s">
        <v>5</v>
      </c>
      <c r="E6" s="64" t="s">
        <v>58</v>
      </c>
    </row>
    <row r="7" spans="1:6" ht="30" customHeight="1" x14ac:dyDescent="0.25">
      <c r="B7" s="39" t="s">
        <v>85</v>
      </c>
      <c r="C7" s="21" t="s">
        <v>86</v>
      </c>
      <c r="D7" s="21">
        <v>2025</v>
      </c>
      <c r="E7" s="21"/>
    </row>
    <row r="8" spans="1:6" ht="42.75" customHeight="1" x14ac:dyDescent="0.25">
      <c r="B8" s="39" t="s">
        <v>87</v>
      </c>
      <c r="C8" s="21" t="s">
        <v>88</v>
      </c>
      <c r="D8" s="21"/>
      <c r="E8" s="40"/>
    </row>
    <row r="9" spans="1:6" ht="17.25" customHeight="1" x14ac:dyDescent="0.25">
      <c r="B9" s="41" t="s">
        <v>89</v>
      </c>
      <c r="C9" s="42">
        <v>15742</v>
      </c>
      <c r="D9" s="43">
        <v>56.5</v>
      </c>
      <c r="E9" s="44"/>
    </row>
    <row r="10" spans="1:6" ht="17.25" customHeight="1" x14ac:dyDescent="0.25">
      <c r="B10" s="41" t="s">
        <v>90</v>
      </c>
      <c r="C10" s="42">
        <v>2923</v>
      </c>
      <c r="D10" s="43">
        <v>113.34</v>
      </c>
      <c r="E10" s="44"/>
    </row>
    <row r="11" spans="1:6" ht="17.25" customHeight="1" x14ac:dyDescent="0.25">
      <c r="B11" s="45" t="s">
        <v>91</v>
      </c>
      <c r="C11" s="42">
        <v>3435</v>
      </c>
      <c r="D11" s="43">
        <v>122.24</v>
      </c>
      <c r="E11" s="44"/>
    </row>
    <row r="12" spans="1:6" ht="17.25" customHeight="1" x14ac:dyDescent="0.25">
      <c r="B12" s="41" t="s">
        <v>92</v>
      </c>
      <c r="C12" s="42">
        <v>2535</v>
      </c>
      <c r="D12" s="43">
        <v>200.12</v>
      </c>
      <c r="E12" s="44"/>
    </row>
    <row r="13" spans="1:6" ht="17.25" customHeight="1" x14ac:dyDescent="0.25">
      <c r="B13" s="46" t="s">
        <v>93</v>
      </c>
      <c r="C13" s="47">
        <f>SUM(C9:C12)</f>
        <v>24635</v>
      </c>
      <c r="D13" s="67">
        <f>SUMPRODUCT(D9:D12,$C9:$C12)</f>
        <v>2147914.42</v>
      </c>
      <c r="E13" s="48">
        <f>SUMPRODUCT(E9:E12,$C9:$C12)</f>
        <v>0</v>
      </c>
    </row>
    <row r="14" spans="1:6" ht="17.25" customHeight="1" x14ac:dyDescent="0.25">
      <c r="B14" s="46" t="s">
        <v>94</v>
      </c>
      <c r="C14" s="49"/>
      <c r="D14" s="50">
        <f t="shared" ref="D14:E14" si="0">SUM(D13*12)</f>
        <v>25774973.039999999</v>
      </c>
      <c r="E14" s="50">
        <f t="shared" si="0"/>
        <v>0</v>
      </c>
    </row>
    <row r="15" spans="1:6" ht="17.25" customHeight="1" x14ac:dyDescent="0.25">
      <c r="B15" s="46" t="s">
        <v>95</v>
      </c>
      <c r="C15" s="51"/>
      <c r="D15" s="51"/>
      <c r="E15" s="52">
        <f>E14-$D$14</f>
        <v>-25774973.039999999</v>
      </c>
    </row>
    <row r="16" spans="1:6" ht="17.25" customHeight="1" x14ac:dyDescent="0.25">
      <c r="B16" s="46" t="s">
        <v>96</v>
      </c>
      <c r="C16" s="53"/>
      <c r="D16" s="53"/>
      <c r="E16" s="54">
        <f>E14/$D$14-1</f>
        <v>-1</v>
      </c>
    </row>
    <row r="17" spans="2:5" ht="17.25" customHeight="1" x14ac:dyDescent="0.25">
      <c r="B17" s="76" t="s">
        <v>131</v>
      </c>
      <c r="C17" s="77"/>
      <c r="D17" s="77"/>
      <c r="E17" s="77" t="s">
        <v>133</v>
      </c>
    </row>
    <row r="18" spans="2:5" ht="17.25" customHeight="1" x14ac:dyDescent="0.25">
      <c r="B18" s="46" t="s">
        <v>124</v>
      </c>
      <c r="C18" s="53"/>
      <c r="D18" s="53"/>
      <c r="E18" s="54"/>
    </row>
    <row r="19" spans="2:5" ht="17.25" customHeight="1" x14ac:dyDescent="0.25">
      <c r="B19" s="46" t="s">
        <v>125</v>
      </c>
      <c r="C19" s="53"/>
      <c r="D19" s="53"/>
      <c r="E19" s="54"/>
    </row>
    <row r="20" spans="2:5" ht="17.25" customHeight="1" x14ac:dyDescent="0.25">
      <c r="B20" s="46" t="s">
        <v>126</v>
      </c>
      <c r="C20" s="53"/>
      <c r="D20" s="53"/>
      <c r="E20" s="54"/>
    </row>
    <row r="21" spans="2:5" ht="17.25" customHeight="1" x14ac:dyDescent="0.25">
      <c r="B21" s="46" t="s">
        <v>127</v>
      </c>
      <c r="C21" s="53"/>
      <c r="D21" s="53"/>
      <c r="E21" s="54"/>
    </row>
    <row r="22" spans="2:5" ht="17.25" customHeight="1" x14ac:dyDescent="0.25">
      <c r="B22" s="39" t="s">
        <v>97</v>
      </c>
      <c r="C22" s="21" t="s">
        <v>88</v>
      </c>
      <c r="D22" s="21"/>
      <c r="E22" s="40"/>
    </row>
    <row r="23" spans="2:5" ht="17.25" customHeight="1" x14ac:dyDescent="0.25">
      <c r="B23" s="41" t="s">
        <v>89</v>
      </c>
      <c r="C23" s="42">
        <v>23961</v>
      </c>
      <c r="D23" s="43">
        <v>41.04</v>
      </c>
      <c r="E23" s="44"/>
    </row>
    <row r="24" spans="2:5" ht="17.25" customHeight="1" x14ac:dyDescent="0.25">
      <c r="B24" s="41" t="s">
        <v>90</v>
      </c>
      <c r="C24" s="42">
        <v>3714</v>
      </c>
      <c r="D24" s="43">
        <v>82.26</v>
      </c>
      <c r="E24" s="44"/>
    </row>
    <row r="25" spans="2:5" ht="17.25" customHeight="1" x14ac:dyDescent="0.25">
      <c r="B25" s="45" t="s">
        <v>91</v>
      </c>
      <c r="C25" s="42">
        <v>6794</v>
      </c>
      <c r="D25" s="43">
        <v>88.9</v>
      </c>
      <c r="E25" s="44"/>
    </row>
    <row r="26" spans="2:5" ht="17.25" customHeight="1" x14ac:dyDescent="0.25">
      <c r="B26" s="41" t="s">
        <v>92</v>
      </c>
      <c r="C26" s="42">
        <v>5092</v>
      </c>
      <c r="D26" s="43">
        <v>145.30000000000001</v>
      </c>
      <c r="E26" s="44"/>
    </row>
    <row r="27" spans="2:5" ht="17.25" customHeight="1" x14ac:dyDescent="0.25">
      <c r="B27" s="46" t="s">
        <v>93</v>
      </c>
      <c r="C27" s="47">
        <f>SUM(C23:C26)</f>
        <v>39561</v>
      </c>
      <c r="D27" s="67">
        <f>SUMPRODUCT(D23:D26,$C23:$C26)</f>
        <v>2632727.2800000003</v>
      </c>
      <c r="E27" s="48">
        <f>SUMPRODUCT(E23:E26,$C23:$C26)</f>
        <v>0</v>
      </c>
    </row>
    <row r="28" spans="2:5" ht="17.25" customHeight="1" x14ac:dyDescent="0.25">
      <c r="B28" s="46" t="s">
        <v>94</v>
      </c>
      <c r="C28" s="49"/>
      <c r="D28" s="50">
        <f t="shared" ref="D28:E28" si="1">SUM(D27*12)</f>
        <v>31592727.360000003</v>
      </c>
      <c r="E28" s="50">
        <f t="shared" si="1"/>
        <v>0</v>
      </c>
    </row>
    <row r="29" spans="2:5" ht="17.25" customHeight="1" x14ac:dyDescent="0.25">
      <c r="B29" s="46" t="s">
        <v>95</v>
      </c>
      <c r="C29" s="51"/>
      <c r="D29" s="51"/>
      <c r="E29" s="52">
        <f>E28-$D$14</f>
        <v>-25774973.039999999</v>
      </c>
    </row>
    <row r="30" spans="2:5" ht="17.25" customHeight="1" x14ac:dyDescent="0.25">
      <c r="B30" s="46" t="s">
        <v>96</v>
      </c>
      <c r="C30" s="53"/>
      <c r="D30" s="53"/>
      <c r="E30" s="54">
        <f>E28/$D$14-1</f>
        <v>-1</v>
      </c>
    </row>
    <row r="31" spans="2:5" ht="17.25" customHeight="1" x14ac:dyDescent="0.25">
      <c r="B31" s="76" t="s">
        <v>131</v>
      </c>
      <c r="C31" s="77"/>
      <c r="D31" s="77"/>
      <c r="E31" s="77" t="s">
        <v>134</v>
      </c>
    </row>
    <row r="32" spans="2:5" ht="17.25" customHeight="1" x14ac:dyDescent="0.25">
      <c r="B32" s="46" t="s">
        <v>124</v>
      </c>
      <c r="C32" s="53"/>
      <c r="D32" s="53"/>
      <c r="E32" s="54"/>
    </row>
    <row r="33" spans="2:5" ht="17.25" customHeight="1" x14ac:dyDescent="0.25">
      <c r="B33" s="46" t="s">
        <v>125</v>
      </c>
      <c r="C33" s="53"/>
      <c r="D33" s="53"/>
      <c r="E33" s="54"/>
    </row>
    <row r="34" spans="2:5" ht="17.25" customHeight="1" x14ac:dyDescent="0.25">
      <c r="B34" s="46" t="s">
        <v>126</v>
      </c>
      <c r="C34" s="53"/>
      <c r="D34" s="53"/>
      <c r="E34" s="54"/>
    </row>
    <row r="35" spans="2:5" ht="17.25" customHeight="1" x14ac:dyDescent="0.25">
      <c r="B35" s="46" t="s">
        <v>127</v>
      </c>
      <c r="C35" s="53"/>
      <c r="D35" s="53"/>
      <c r="E35" s="54"/>
    </row>
    <row r="36" spans="2:5" ht="27" customHeight="1" x14ac:dyDescent="0.25">
      <c r="B36" s="39" t="s">
        <v>98</v>
      </c>
      <c r="C36" s="21" t="s">
        <v>88</v>
      </c>
      <c r="D36" s="21"/>
      <c r="E36" s="40"/>
    </row>
    <row r="37" spans="2:5" ht="17.25" customHeight="1" x14ac:dyDescent="0.25">
      <c r="B37" s="41" t="s">
        <v>89</v>
      </c>
      <c r="C37" s="42">
        <v>18743</v>
      </c>
      <c r="D37" s="43">
        <v>24.66</v>
      </c>
      <c r="E37" s="55"/>
    </row>
    <row r="38" spans="2:5" ht="17.25" customHeight="1" x14ac:dyDescent="0.25">
      <c r="B38" s="41" t="s">
        <v>90</v>
      </c>
      <c r="C38" s="42">
        <v>1883</v>
      </c>
      <c r="D38" s="43">
        <v>49.7</v>
      </c>
      <c r="E38" s="55"/>
    </row>
    <row r="39" spans="2:5" ht="17.25" customHeight="1" x14ac:dyDescent="0.25">
      <c r="B39" s="45" t="s">
        <v>91</v>
      </c>
      <c r="C39" s="42">
        <v>4240</v>
      </c>
      <c r="D39" s="43">
        <v>53.4</v>
      </c>
      <c r="E39" s="56"/>
    </row>
    <row r="40" spans="2:5" ht="17.25" customHeight="1" x14ac:dyDescent="0.25">
      <c r="B40" s="41" t="s">
        <v>92</v>
      </c>
      <c r="C40" s="42">
        <v>2921</v>
      </c>
      <c r="D40" s="43">
        <v>85.1</v>
      </c>
      <c r="E40" s="56"/>
    </row>
    <row r="41" spans="2:5" ht="17.25" customHeight="1" x14ac:dyDescent="0.25">
      <c r="B41" s="46" t="s">
        <v>93</v>
      </c>
      <c r="C41" s="47">
        <f>SUM(C37:C40)</f>
        <v>27787</v>
      </c>
      <c r="D41" s="67">
        <f>SUMPRODUCT(D37:D40,$C37:$C40)</f>
        <v>1030780.58</v>
      </c>
      <c r="E41" s="48">
        <f>SUMPRODUCT(E37:E40,$C37:$C40)</f>
        <v>0</v>
      </c>
    </row>
    <row r="42" spans="2:5" ht="17.25" customHeight="1" x14ac:dyDescent="0.25">
      <c r="B42" s="46" t="s">
        <v>94</v>
      </c>
      <c r="C42" s="49"/>
      <c r="D42" s="50">
        <f t="shared" ref="D42" si="2">SUM(D41*12)</f>
        <v>12369366.959999999</v>
      </c>
      <c r="E42" s="50">
        <f t="shared" ref="E42" si="3">SUM(E41*12)</f>
        <v>0</v>
      </c>
    </row>
    <row r="43" spans="2:5" ht="17.25" customHeight="1" x14ac:dyDescent="0.25">
      <c r="B43" s="46" t="s">
        <v>95</v>
      </c>
      <c r="C43" s="51"/>
      <c r="D43" s="51"/>
      <c r="E43" s="52">
        <f>E42-$D$42</f>
        <v>-12369366.959999999</v>
      </c>
    </row>
    <row r="44" spans="2:5" ht="17.25" customHeight="1" x14ac:dyDescent="0.25">
      <c r="B44" s="46" t="s">
        <v>96</v>
      </c>
      <c r="C44" s="53"/>
      <c r="D44" s="53"/>
      <c r="E44" s="54">
        <f>E42/$D$42-1</f>
        <v>-1</v>
      </c>
    </row>
    <row r="45" spans="2:5" ht="17.25" customHeight="1" x14ac:dyDescent="0.25">
      <c r="B45" s="76" t="s">
        <v>131</v>
      </c>
      <c r="C45" s="77"/>
      <c r="D45" s="77"/>
      <c r="E45" s="77" t="s">
        <v>134</v>
      </c>
    </row>
    <row r="46" spans="2:5" ht="17.25" customHeight="1" x14ac:dyDescent="0.25">
      <c r="B46" s="46" t="s">
        <v>125</v>
      </c>
      <c r="C46" s="78"/>
      <c r="D46" s="78"/>
      <c r="E46" s="54"/>
    </row>
    <row r="47" spans="2:5" ht="17.25" customHeight="1" x14ac:dyDescent="0.25">
      <c r="B47" s="46" t="s">
        <v>126</v>
      </c>
      <c r="C47" s="78"/>
      <c r="D47" s="78"/>
      <c r="E47" s="54"/>
    </row>
    <row r="48" spans="2:5" ht="17.25" customHeight="1" x14ac:dyDescent="0.25">
      <c r="B48" s="46" t="s">
        <v>127</v>
      </c>
      <c r="C48" s="78"/>
      <c r="D48" s="78"/>
      <c r="E48" s="54"/>
    </row>
    <row r="49" spans="2:5" ht="12.75" x14ac:dyDescent="0.25">
      <c r="B49" s="68" t="s">
        <v>99</v>
      </c>
      <c r="C49" s="69"/>
      <c r="D49" s="70"/>
      <c r="E49" s="57"/>
    </row>
    <row r="50" spans="2:5" ht="18" customHeight="1" x14ac:dyDescent="0.25">
      <c r="B50" s="71" t="s">
        <v>100</v>
      </c>
      <c r="C50" s="53"/>
      <c r="D50" s="53"/>
      <c r="E50" s="58"/>
    </row>
    <row r="51" spans="2:5" ht="15" x14ac:dyDescent="0.25">
      <c r="B51" s="109" t="s">
        <v>101</v>
      </c>
      <c r="C51" s="110"/>
      <c r="D51" s="72"/>
      <c r="E51" s="73"/>
    </row>
    <row r="52" spans="2:5" ht="18" customHeight="1" x14ac:dyDescent="0.25">
      <c r="B52" s="71" t="s">
        <v>102</v>
      </c>
      <c r="C52" s="53"/>
      <c r="D52" s="53"/>
      <c r="E52" s="59"/>
    </row>
    <row r="53" spans="2:5" ht="21.75" customHeight="1" x14ac:dyDescent="0.25">
      <c r="B53" s="71" t="s">
        <v>103</v>
      </c>
      <c r="C53" s="53"/>
      <c r="D53" s="53"/>
      <c r="E53" s="60"/>
    </row>
    <row r="55" spans="2:5" ht="12.75" x14ac:dyDescent="0.25">
      <c r="D55" s="39" t="s">
        <v>104</v>
      </c>
      <c r="E55" s="39"/>
    </row>
    <row r="56" spans="2:5" ht="12.75" x14ac:dyDescent="0.25">
      <c r="D56" s="39" t="s">
        <v>105</v>
      </c>
      <c r="E56" s="39"/>
    </row>
    <row r="57" spans="2:5" ht="12.75" x14ac:dyDescent="0.25">
      <c r="D57" s="61" t="s">
        <v>106</v>
      </c>
      <c r="E57" s="62" t="s">
        <v>107</v>
      </c>
    </row>
    <row r="58" spans="2:5" ht="12.75" x14ac:dyDescent="0.25">
      <c r="D58" s="61" t="s">
        <v>108</v>
      </c>
      <c r="E58" s="62" t="s">
        <v>107</v>
      </c>
    </row>
    <row r="59" spans="2:5" ht="12.75" x14ac:dyDescent="0.25">
      <c r="D59" s="61" t="s">
        <v>109</v>
      </c>
      <c r="E59" s="62" t="s">
        <v>107</v>
      </c>
    </row>
    <row r="60" spans="2:5" ht="12.75" x14ac:dyDescent="0.25">
      <c r="D60" s="61" t="s">
        <v>110</v>
      </c>
      <c r="E60" s="62" t="s">
        <v>107</v>
      </c>
    </row>
    <row r="61" spans="2:5" ht="12.75" x14ac:dyDescent="0.25">
      <c r="D61" s="61" t="s">
        <v>111</v>
      </c>
      <c r="E61" s="62" t="s">
        <v>107</v>
      </c>
    </row>
    <row r="62" spans="2:5" ht="12.75" x14ac:dyDescent="0.25">
      <c r="D62" s="61" t="s">
        <v>112</v>
      </c>
      <c r="E62" s="63">
        <v>0</v>
      </c>
    </row>
    <row r="64" spans="2:5" ht="12.75" x14ac:dyDescent="0.25">
      <c r="B64" s="5" t="s">
        <v>56</v>
      </c>
    </row>
    <row r="65" spans="2:7" ht="12.75" customHeight="1" x14ac:dyDescent="0.25">
      <c r="B65" s="5" t="s">
        <v>113</v>
      </c>
      <c r="C65" s="5"/>
      <c r="D65" s="5"/>
      <c r="E65" s="5"/>
      <c r="F65" s="5"/>
      <c r="G65" s="5"/>
    </row>
    <row r="66" spans="2:7" ht="12.75" customHeight="1" x14ac:dyDescent="0.25">
      <c r="B66" s="6" t="s">
        <v>114</v>
      </c>
      <c r="C66" s="6"/>
      <c r="D66" s="6"/>
      <c r="E66" s="6"/>
      <c r="F66" s="6"/>
      <c r="G66" s="6"/>
    </row>
    <row r="67" spans="2:7" ht="12.75" customHeight="1" x14ac:dyDescent="0.25">
      <c r="B67" s="6" t="s">
        <v>137</v>
      </c>
      <c r="C67" s="6"/>
      <c r="D67" s="6"/>
      <c r="E67" s="6"/>
      <c r="F67" s="6"/>
      <c r="G67" s="6"/>
    </row>
    <row r="69" spans="2:7" x14ac:dyDescent="0.25">
      <c r="B69" s="75" t="s">
        <v>121</v>
      </c>
      <c r="C69" s="75"/>
      <c r="D69" s="75"/>
    </row>
    <row r="71" spans="2:7" x14ac:dyDescent="0.25">
      <c r="B71" s="1" t="s">
        <v>122</v>
      </c>
    </row>
    <row r="73" spans="2:7" x14ac:dyDescent="0.25">
      <c r="B73" s="1" t="s">
        <v>123</v>
      </c>
    </row>
    <row r="74" spans="2:7" x14ac:dyDescent="0.25">
      <c r="D74" s="75" t="s">
        <v>115</v>
      </c>
    </row>
    <row r="75" spans="2:7" x14ac:dyDescent="0.25">
      <c r="B75" s="1" t="s">
        <v>116</v>
      </c>
    </row>
    <row r="76" spans="2:7" x14ac:dyDescent="0.25">
      <c r="C76" s="1" t="s">
        <v>117</v>
      </c>
    </row>
  </sheetData>
  <mergeCells count="2">
    <mergeCell ref="C3:D3"/>
    <mergeCell ref="B51:C51"/>
  </mergeCells>
  <dataValidations disablePrompts="1" count="2">
    <dataValidation type="textLength" operator="lessThan" allowBlank="1" showInputMessage="1" showErrorMessage="1" prompt="Please limit response to 35 characters." sqref="E52:E53" xr:uid="{00000000-0002-0000-0200-000000000000}">
      <formula1>36</formula1>
    </dataValidation>
    <dataValidation operator="greaterThanOrEqual" allowBlank="1" showInputMessage="1" showErrorMessage="1" sqref="E37:E40" xr:uid="{00000000-0002-0000-0200-000001000000}"/>
  </dataValidations>
  <printOptions horizontalCentered="1"/>
  <pageMargins left="0.45" right="0.45" top="0.5" bottom="0.5" header="0.3" footer="0.3"/>
  <pageSetup scale="52" orientation="landscape" horizontalDpi="1200" verticalDpi="1200" r:id="rId1"/>
  <headerFooter>
    <oddFooter>&amp;L&amp;9&amp;F&amp;R&amp;9&amp;A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F3A45-07A3-4D3F-8E77-319B08A51D85}">
  <dimension ref="A1:D29"/>
  <sheetViews>
    <sheetView tabSelected="1" workbookViewId="0">
      <selection activeCell="D15" sqref="D15"/>
    </sheetView>
  </sheetViews>
  <sheetFormatPr defaultRowHeight="15" x14ac:dyDescent="0.25"/>
  <cols>
    <col min="2" max="2" width="12" customWidth="1"/>
    <col min="3" max="3" width="47.42578125" customWidth="1"/>
    <col min="4" max="4" width="53.140625" customWidth="1"/>
  </cols>
  <sheetData>
    <row r="1" spans="1:4" s="1" customFormat="1" ht="12.75" customHeight="1" x14ac:dyDescent="0.25">
      <c r="A1" s="8" t="s">
        <v>135</v>
      </c>
      <c r="D1" s="13" t="s">
        <v>0</v>
      </c>
    </row>
    <row r="2" spans="1:4" s="1" customFormat="1" ht="23.25" customHeight="1" x14ac:dyDescent="0.25">
      <c r="A2" s="7"/>
      <c r="D2" s="82" t="s">
        <v>136</v>
      </c>
    </row>
    <row r="3" spans="1:4" ht="18" x14ac:dyDescent="0.25">
      <c r="A3" s="15" t="s">
        <v>1</v>
      </c>
      <c r="B3" s="16"/>
      <c r="C3" s="17"/>
      <c r="D3" s="18"/>
    </row>
    <row r="4" spans="1:4" x14ac:dyDescent="0.25">
      <c r="A4" s="19"/>
      <c r="B4" s="19"/>
      <c r="C4" s="19"/>
      <c r="D4" s="19"/>
    </row>
    <row r="5" spans="1:4" ht="35.25" customHeight="1" x14ac:dyDescent="0.3">
      <c r="A5" s="19"/>
      <c r="B5" s="29"/>
      <c r="C5" s="30" t="s">
        <v>57</v>
      </c>
      <c r="D5" s="31" t="s">
        <v>58</v>
      </c>
    </row>
    <row r="6" spans="1:4" ht="36" customHeight="1" x14ac:dyDescent="0.25">
      <c r="A6" s="19"/>
      <c r="B6" s="32">
        <v>1</v>
      </c>
      <c r="C6" s="33" t="s">
        <v>59</v>
      </c>
      <c r="D6" s="34"/>
    </row>
    <row r="7" spans="1:4" ht="34.5" customHeight="1" x14ac:dyDescent="0.25">
      <c r="A7" s="19"/>
      <c r="B7" s="32">
        <f t="shared" ref="B7:B15" si="0">B6+1</f>
        <v>2</v>
      </c>
      <c r="C7" s="33" t="s">
        <v>60</v>
      </c>
      <c r="D7" s="34"/>
    </row>
    <row r="8" spans="1:4" ht="39" customHeight="1" x14ac:dyDescent="0.25">
      <c r="A8" s="19"/>
      <c r="B8" s="32">
        <f t="shared" si="0"/>
        <v>3</v>
      </c>
      <c r="C8" s="33" t="s">
        <v>61</v>
      </c>
      <c r="D8" s="34"/>
    </row>
    <row r="9" spans="1:4" ht="39.75" customHeight="1" x14ac:dyDescent="0.25">
      <c r="A9" s="19"/>
      <c r="B9" s="32">
        <f t="shared" si="0"/>
        <v>4</v>
      </c>
      <c r="C9" s="33" t="s">
        <v>62</v>
      </c>
      <c r="D9" s="34"/>
    </row>
    <row r="10" spans="1:4" ht="30" customHeight="1" x14ac:dyDescent="0.25">
      <c r="A10" s="19"/>
      <c r="B10" s="32">
        <f t="shared" si="0"/>
        <v>5</v>
      </c>
      <c r="C10" s="35" t="s">
        <v>63</v>
      </c>
      <c r="D10" s="34"/>
    </row>
    <row r="11" spans="1:4" ht="39" customHeight="1" x14ac:dyDescent="0.25">
      <c r="A11" s="19"/>
      <c r="B11" s="32">
        <f t="shared" si="0"/>
        <v>6</v>
      </c>
      <c r="C11" s="33" t="s">
        <v>64</v>
      </c>
      <c r="D11" s="34"/>
    </row>
    <row r="12" spans="1:4" ht="34.5" customHeight="1" x14ac:dyDescent="0.25">
      <c r="A12" s="19"/>
      <c r="B12" s="32">
        <f t="shared" si="0"/>
        <v>7</v>
      </c>
      <c r="C12" s="35" t="s">
        <v>65</v>
      </c>
      <c r="D12" s="34"/>
    </row>
    <row r="13" spans="1:4" ht="39.75" customHeight="1" x14ac:dyDescent="0.25">
      <c r="A13" s="19"/>
      <c r="B13" s="32">
        <f t="shared" si="0"/>
        <v>8</v>
      </c>
      <c r="C13" s="33" t="s">
        <v>66</v>
      </c>
      <c r="D13" s="34"/>
    </row>
    <row r="14" spans="1:4" ht="47.25" customHeight="1" x14ac:dyDescent="0.25">
      <c r="A14" s="19"/>
      <c r="B14" s="32">
        <f t="shared" si="0"/>
        <v>9</v>
      </c>
      <c r="C14" s="33" t="s">
        <v>67</v>
      </c>
      <c r="D14" s="34"/>
    </row>
    <row r="15" spans="1:4" ht="60" customHeight="1" x14ac:dyDescent="0.25">
      <c r="A15" s="19"/>
      <c r="B15" s="32">
        <f t="shared" si="0"/>
        <v>10</v>
      </c>
      <c r="C15" s="33" t="s">
        <v>68</v>
      </c>
      <c r="D15" s="34"/>
    </row>
    <row r="16" spans="1:4" ht="55.5" customHeight="1" x14ac:dyDescent="0.25">
      <c r="A16" s="19"/>
      <c r="B16" s="32">
        <v>11</v>
      </c>
      <c r="C16" s="33" t="s">
        <v>69</v>
      </c>
      <c r="D16" s="34"/>
    </row>
    <row r="17" spans="1:4" ht="62.25" customHeight="1" x14ac:dyDescent="0.25">
      <c r="A17" s="19"/>
      <c r="B17" s="36">
        <v>12</v>
      </c>
      <c r="C17" s="37" t="s">
        <v>70</v>
      </c>
      <c r="D17" s="38"/>
    </row>
    <row r="18" spans="1:4" ht="51.75" customHeight="1" x14ac:dyDescent="0.25">
      <c r="A18" s="19"/>
      <c r="B18" s="36">
        <v>13</v>
      </c>
      <c r="C18" s="37" t="s">
        <v>71</v>
      </c>
      <c r="D18" s="38"/>
    </row>
    <row r="19" spans="1:4" ht="87.75" customHeight="1" x14ac:dyDescent="0.25">
      <c r="A19" s="19"/>
      <c r="B19" s="36">
        <v>14</v>
      </c>
      <c r="C19" s="37" t="s">
        <v>72</v>
      </c>
      <c r="D19" s="38"/>
    </row>
    <row r="20" spans="1:4" ht="75.75" customHeight="1" x14ac:dyDescent="0.25">
      <c r="A20" s="19"/>
      <c r="B20" s="36">
        <v>15</v>
      </c>
      <c r="C20" s="37" t="s">
        <v>73</v>
      </c>
      <c r="D20" s="38"/>
    </row>
    <row r="21" spans="1:4" ht="48.75" customHeight="1" x14ac:dyDescent="0.25">
      <c r="A21" s="19"/>
      <c r="B21" s="36">
        <v>16</v>
      </c>
      <c r="C21" s="37" t="s">
        <v>74</v>
      </c>
      <c r="D21" s="38"/>
    </row>
    <row r="22" spans="1:4" ht="46.5" customHeight="1" x14ac:dyDescent="0.25">
      <c r="A22" s="19"/>
      <c r="B22" s="36">
        <v>17</v>
      </c>
      <c r="C22" s="37" t="s">
        <v>75</v>
      </c>
      <c r="D22" s="38"/>
    </row>
    <row r="23" spans="1:4" ht="60.75" customHeight="1" x14ac:dyDescent="0.25">
      <c r="A23" s="19"/>
      <c r="B23" s="36">
        <v>18</v>
      </c>
      <c r="C23" s="37" t="s">
        <v>76</v>
      </c>
      <c r="D23" s="38"/>
    </row>
    <row r="24" spans="1:4" ht="81" customHeight="1" x14ac:dyDescent="0.25">
      <c r="A24" s="19"/>
      <c r="B24" s="36">
        <v>19</v>
      </c>
      <c r="C24" s="37" t="s">
        <v>77</v>
      </c>
      <c r="D24" s="38"/>
    </row>
    <row r="25" spans="1:4" ht="77.25" customHeight="1" x14ac:dyDescent="0.25">
      <c r="A25" s="19"/>
      <c r="B25" s="36">
        <v>20</v>
      </c>
      <c r="C25" s="37" t="s">
        <v>78</v>
      </c>
      <c r="D25" s="38"/>
    </row>
    <row r="26" spans="1:4" ht="60.75" customHeight="1" x14ac:dyDescent="0.25">
      <c r="A26" s="19"/>
      <c r="B26" s="36">
        <v>21</v>
      </c>
      <c r="C26" s="37" t="s">
        <v>118</v>
      </c>
      <c r="D26" s="38"/>
    </row>
    <row r="27" spans="1:4" ht="47.25" customHeight="1" x14ac:dyDescent="0.25">
      <c r="A27" s="19"/>
      <c r="B27" s="36">
        <v>22</v>
      </c>
      <c r="C27" s="37" t="s">
        <v>79</v>
      </c>
      <c r="D27" s="65"/>
    </row>
    <row r="28" spans="1:4" ht="92.25" customHeight="1" x14ac:dyDescent="0.25">
      <c r="A28" s="19"/>
      <c r="B28" s="36">
        <v>23</v>
      </c>
      <c r="C28" s="37" t="s">
        <v>119</v>
      </c>
      <c r="D28" s="65"/>
    </row>
    <row r="29" spans="1:4" x14ac:dyDescent="0.25">
      <c r="B29" s="36">
        <v>24</v>
      </c>
      <c r="C29" s="38"/>
      <c r="D29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6E0EADFC1D2B4489990066473E2D06" ma:contentTypeVersion="24" ma:contentTypeDescription="Create a new document." ma:contentTypeScope="" ma:versionID="ecbee5e4b7514d1714610780eb816a68">
  <xsd:schema xmlns:xsd="http://www.w3.org/2001/XMLSchema" xmlns:xs="http://www.w3.org/2001/XMLSchema" xmlns:p="http://schemas.microsoft.com/office/2006/metadata/properties" xmlns:ns1="http://schemas.microsoft.com/sharepoint/v3" xmlns:ns2="ff7b5274-584f-41b0-a94d-ff04bbc101ca" xmlns:ns3="54b41580-65c9-483b-9552-2c854a0b4b1c" targetNamespace="http://schemas.microsoft.com/office/2006/metadata/properties" ma:root="true" ma:fieldsID="cded100f7a374c16b1021fdfbddaf73a" ns1:_="" ns2:_="" ns3:_="">
    <xsd:import namespace="http://schemas.microsoft.com/sharepoint/v3"/>
    <xsd:import namespace="ff7b5274-584f-41b0-a94d-ff04bbc101ca"/>
    <xsd:import namespace="54b41580-65c9-483b-9552-2c854a0b4b1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5274-584f-41b0-a94d-ff04bbc101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ebc3534-fcbc-4cc0-b0b7-526cd7d2ddb3}" ma:internalName="TaxCatchAll" ma:showField="CatchAllData" ma:web="ff7b5274-584f-41b0-a94d-ff04bbc101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41580-65c9-483b-9552-2c854a0b4b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f7b5274-584f-41b0-a94d-ff04bbc101ca" xsi:nil="true"/>
    <lcf76f155ced4ddcb4097134ff3c332f xmlns="54b41580-65c9-483b-9552-2c854a0b4b1c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5B6EB50-B834-4F04-A7C3-BF3EFF0E334C}"/>
</file>

<file path=customXml/itemProps2.xml><?xml version="1.0" encoding="utf-8"?>
<ds:datastoreItem xmlns:ds="http://schemas.openxmlformats.org/officeDocument/2006/customXml" ds:itemID="{6141BEDC-33B1-40D5-8F4A-6B6142FF72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8C491B-BF14-446C-8BD0-615FDF3723A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fea1230-bf43-4c14-8644-21c63d4a1be6"/>
    <ds:schemaRef ds:uri="c90526fc-b100-41ab-b186-2d0015f3e123"/>
    <ds:schemaRef ds:uri="e6fd622c-b850-4f37-a709-385500973b2d"/>
    <ds:schemaRef ds:uri="2b40b7f0-05e8-4444-83c6-66518c78c9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High Option</vt:lpstr>
      <vt:lpstr>Classic Option</vt:lpstr>
      <vt:lpstr>Low Option</vt:lpstr>
      <vt:lpstr>Premium Rates</vt:lpstr>
      <vt:lpstr>Pricing Questions</vt:lpstr>
      <vt:lpstr>'Classic Option'!Print_Area</vt:lpstr>
      <vt:lpstr>'High Option'!Print_Area</vt:lpstr>
      <vt:lpstr>'Low Option'!Print_Area</vt:lpstr>
      <vt:lpstr>'Premium Rates'!Print_Area</vt:lpstr>
      <vt:lpstr>'Classic Option'!Print_Titles</vt:lpstr>
      <vt:lpstr>'High Option'!Print_Titles</vt:lpstr>
      <vt:lpstr>'Low Option'!Print_Titles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Lou Skriba</dc:creator>
  <cp:keywords/>
  <dc:description/>
  <cp:lastModifiedBy>Forsberg, Linda T</cp:lastModifiedBy>
  <cp:revision/>
  <dcterms:created xsi:type="dcterms:W3CDTF">2010-09-27T16:00:04Z</dcterms:created>
  <dcterms:modified xsi:type="dcterms:W3CDTF">2025-06-16T18:37:16Z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0x010100FC6E0EADFC1D2B4489990066473E2D06</vt:lpwstr>
  </property>
  <property fmtid="{D5CDD505-2E9C-101B-9397-08002B2CF9AE}" pid="3" name="MediaServiceImageTags">
    <vt:lpwstr/>
  </property>
</Properties>
</file>