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dberlin/Desktop/"/>
    </mc:Choice>
  </mc:AlternateContent>
  <xr:revisionPtr revIDLastSave="0" documentId="13_ncr:1_{1E969547-6C95-AA4C-B9A3-B64F9A01E434}" xr6:coauthVersionLast="47" xr6:coauthVersionMax="47" xr10:uidLastSave="{00000000-0000-0000-0000-000000000000}"/>
  <bookViews>
    <workbookView xWindow="-5520" yWindow="-26740" windowWidth="43920" windowHeight="25560" xr2:uid="{C0784E75-97F1-044A-B083-FD852E56399D}"/>
  </bookViews>
  <sheets>
    <sheet name="Program and Marketing Funding" sheetId="1" r:id="rId1"/>
    <sheet name="Cost Evaluation Market Basket" sheetId="2" r:id="rId2"/>
    <sheet name="Comprehensive Product List" sheetId="3" r:id="rId3"/>
    <sheet name="Vending Proposal" sheetId="6" r:id="rId4"/>
    <sheet name="Vending Equipment Placements" sheetId="4" r:id="rId5"/>
    <sheet name="Beverage Dispensing Equipment" sheetId="5" r:id="rId6"/>
    <sheet name="CO2 Gas Tank Usage" sheetId="7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4" i="2" l="1"/>
  <c r="H64" i="2"/>
  <c r="M64" i="2" s="1"/>
  <c r="S63" i="2"/>
  <c r="H63" i="2"/>
  <c r="I63" i="2" s="1"/>
  <c r="S62" i="2"/>
  <c r="H62" i="2"/>
  <c r="I62" i="2" s="1"/>
  <c r="S61" i="2"/>
  <c r="H61" i="2"/>
  <c r="M61" i="2" s="1"/>
  <c r="F10" i="6"/>
  <c r="E10" i="6"/>
  <c r="E14" i="6" s="1"/>
  <c r="H59" i="2"/>
  <c r="I59" i="2" s="1"/>
  <c r="J59" i="2" s="1"/>
  <c r="K59" i="2" s="1"/>
  <c r="L59" i="2" s="1"/>
  <c r="H58" i="2"/>
  <c r="I58" i="2" s="1"/>
  <c r="J58" i="2" s="1"/>
  <c r="K58" i="2" s="1"/>
  <c r="L58" i="2" s="1"/>
  <c r="H57" i="2"/>
  <c r="I57" i="2" s="1"/>
  <c r="J57" i="2" s="1"/>
  <c r="K57" i="2" s="1"/>
  <c r="L57" i="2" s="1"/>
  <c r="H56" i="2"/>
  <c r="M56" i="2" s="1"/>
  <c r="H55" i="2"/>
  <c r="M55" i="2" s="1"/>
  <c r="H54" i="2"/>
  <c r="M54" i="2" s="1"/>
  <c r="H53" i="2"/>
  <c r="I53" i="2" s="1"/>
  <c r="J53" i="2" s="1"/>
  <c r="K53" i="2" s="1"/>
  <c r="L53" i="2" s="1"/>
  <c r="H52" i="2"/>
  <c r="I52" i="2" s="1"/>
  <c r="J52" i="2" s="1"/>
  <c r="K52" i="2" s="1"/>
  <c r="L52" i="2" s="1"/>
  <c r="H51" i="2"/>
  <c r="M51" i="2" s="1"/>
  <c r="H50" i="2"/>
  <c r="I50" i="2" s="1"/>
  <c r="J50" i="2" s="1"/>
  <c r="K50" i="2" s="1"/>
  <c r="L50" i="2" s="1"/>
  <c r="H49" i="2"/>
  <c r="I49" i="2" s="1"/>
  <c r="J49" i="2" s="1"/>
  <c r="K49" i="2" s="1"/>
  <c r="L49" i="2" s="1"/>
  <c r="H48" i="2"/>
  <c r="I48" i="2" s="1"/>
  <c r="J48" i="2" s="1"/>
  <c r="K48" i="2" s="1"/>
  <c r="L48" i="2" s="1"/>
  <c r="H47" i="2"/>
  <c r="I47" i="2" s="1"/>
  <c r="J47" i="2" s="1"/>
  <c r="K47" i="2" s="1"/>
  <c r="L47" i="2" s="1"/>
  <c r="H46" i="2"/>
  <c r="M46" i="2" s="1"/>
  <c r="H45" i="2"/>
  <c r="I45" i="2" s="1"/>
  <c r="J45" i="2" s="1"/>
  <c r="K45" i="2" s="1"/>
  <c r="L45" i="2" s="1"/>
  <c r="H44" i="2"/>
  <c r="I44" i="2" s="1"/>
  <c r="J44" i="2" s="1"/>
  <c r="K44" i="2" s="1"/>
  <c r="L44" i="2" s="1"/>
  <c r="H43" i="2"/>
  <c r="I43" i="2" s="1"/>
  <c r="J43" i="2" s="1"/>
  <c r="K43" i="2" s="1"/>
  <c r="L43" i="2" s="1"/>
  <c r="H42" i="2"/>
  <c r="I42" i="2" s="1"/>
  <c r="J42" i="2" s="1"/>
  <c r="K42" i="2" s="1"/>
  <c r="L42" i="2" s="1"/>
  <c r="H41" i="2"/>
  <c r="I41" i="2" s="1"/>
  <c r="J41" i="2" s="1"/>
  <c r="K41" i="2" s="1"/>
  <c r="L41" i="2" s="1"/>
  <c r="H39" i="2"/>
  <c r="I39" i="2" s="1"/>
  <c r="J39" i="2" s="1"/>
  <c r="K39" i="2" s="1"/>
  <c r="L39" i="2" s="1"/>
  <c r="H38" i="2"/>
  <c r="M38" i="2" s="1"/>
  <c r="H37" i="2"/>
  <c r="I37" i="2" s="1"/>
  <c r="J37" i="2" s="1"/>
  <c r="K37" i="2" s="1"/>
  <c r="L37" i="2" s="1"/>
  <c r="H35" i="2"/>
  <c r="M35" i="2" s="1"/>
  <c r="H34" i="2"/>
  <c r="I34" i="2" s="1"/>
  <c r="J34" i="2" s="1"/>
  <c r="K34" i="2" s="1"/>
  <c r="L34" i="2" s="1"/>
  <c r="H33" i="2"/>
  <c r="I33" i="2" s="1"/>
  <c r="J33" i="2" s="1"/>
  <c r="K33" i="2" s="1"/>
  <c r="L33" i="2" s="1"/>
  <c r="H31" i="2"/>
  <c r="M31" i="2" s="1"/>
  <c r="H30" i="2"/>
  <c r="I30" i="2" s="1"/>
  <c r="J30" i="2" s="1"/>
  <c r="K30" i="2" s="1"/>
  <c r="L30" i="2" s="1"/>
  <c r="H29" i="2"/>
  <c r="I29" i="2" s="1"/>
  <c r="J29" i="2" s="1"/>
  <c r="K29" i="2" s="1"/>
  <c r="L29" i="2" s="1"/>
  <c r="H27" i="2"/>
  <c r="M27" i="2" s="1"/>
  <c r="H26" i="2"/>
  <c r="M26" i="2" s="1"/>
  <c r="H24" i="2"/>
  <c r="M24" i="2" s="1"/>
  <c r="H23" i="2"/>
  <c r="M23" i="2" s="1"/>
  <c r="H22" i="2"/>
  <c r="I22" i="2" s="1"/>
  <c r="J22" i="2" s="1"/>
  <c r="K22" i="2" s="1"/>
  <c r="L22" i="2" s="1"/>
  <c r="H20" i="2"/>
  <c r="I20" i="2" s="1"/>
  <c r="J20" i="2" s="1"/>
  <c r="K20" i="2" s="1"/>
  <c r="L20" i="2" s="1"/>
  <c r="H19" i="2"/>
  <c r="I19" i="2" s="1"/>
  <c r="J19" i="2" s="1"/>
  <c r="K19" i="2" s="1"/>
  <c r="L19" i="2" s="1"/>
  <c r="H17" i="2"/>
  <c r="M17" i="2" s="1"/>
  <c r="H16" i="2"/>
  <c r="I16" i="2" s="1"/>
  <c r="J16" i="2" s="1"/>
  <c r="K16" i="2" s="1"/>
  <c r="L16" i="2" s="1"/>
  <c r="H15" i="2"/>
  <c r="I15" i="2" s="1"/>
  <c r="J15" i="2" s="1"/>
  <c r="K15" i="2" s="1"/>
  <c r="L15" i="2" s="1"/>
  <c r="H14" i="2"/>
  <c r="I14" i="2" s="1"/>
  <c r="J14" i="2" s="1"/>
  <c r="K14" i="2" s="1"/>
  <c r="L14" i="2" s="1"/>
  <c r="H13" i="2"/>
  <c r="I13" i="2" s="1"/>
  <c r="J13" i="2" s="1"/>
  <c r="K13" i="2" s="1"/>
  <c r="L13" i="2" s="1"/>
  <c r="H11" i="2"/>
  <c r="I11" i="2" s="1"/>
  <c r="J11" i="2" s="1"/>
  <c r="K11" i="2" s="1"/>
  <c r="L11" i="2" s="1"/>
  <c r="H10" i="2"/>
  <c r="I10" i="2" s="1"/>
  <c r="J10" i="2" s="1"/>
  <c r="K10" i="2" s="1"/>
  <c r="L10" i="2" s="1"/>
  <c r="H9" i="2"/>
  <c r="M9" i="2" s="1"/>
  <c r="H7" i="2"/>
  <c r="I7" i="2" s="1"/>
  <c r="J7" i="2" s="1"/>
  <c r="K7" i="2" s="1"/>
  <c r="L7" i="2" s="1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39" i="2"/>
  <c r="S38" i="2"/>
  <c r="S37" i="2"/>
  <c r="S35" i="2"/>
  <c r="S34" i="2"/>
  <c r="S33" i="2"/>
  <c r="S31" i="2"/>
  <c r="S30" i="2"/>
  <c r="S29" i="2"/>
  <c r="S27" i="2"/>
  <c r="S26" i="2"/>
  <c r="S24" i="2"/>
  <c r="S23" i="2"/>
  <c r="S22" i="2"/>
  <c r="S20" i="2"/>
  <c r="S19" i="2"/>
  <c r="S17" i="2"/>
  <c r="S16" i="2"/>
  <c r="S15" i="2"/>
  <c r="S14" i="2"/>
  <c r="S13" i="2"/>
  <c r="S11" i="2"/>
  <c r="S10" i="2"/>
  <c r="S9" i="2"/>
  <c r="S7" i="2"/>
  <c r="D10" i="5"/>
  <c r="E10" i="5"/>
  <c r="F10" i="5"/>
  <c r="G10" i="5"/>
  <c r="H10" i="5"/>
  <c r="C10" i="5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F14" i="6" s="1"/>
  <c r="E11" i="6"/>
  <c r="I10" i="6"/>
  <c r="I14" i="6" s="1"/>
  <c r="H10" i="6"/>
  <c r="H14" i="6" s="1"/>
  <c r="G10" i="6"/>
  <c r="G14" i="6" s="1"/>
  <c r="J9" i="6"/>
  <c r="F9" i="6"/>
  <c r="G9" i="6"/>
  <c r="H9" i="6"/>
  <c r="I9" i="6"/>
  <c r="E9" i="6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9" i="3"/>
  <c r="M57" i="2"/>
  <c r="M48" i="2"/>
  <c r="H7" i="1"/>
  <c r="M37" i="2"/>
  <c r="M34" i="2"/>
  <c r="M33" i="2"/>
  <c r="M30" i="2"/>
  <c r="H20" i="1"/>
  <c r="H19" i="1"/>
  <c r="H14" i="1"/>
  <c r="H13" i="1"/>
  <c r="H8" i="1"/>
  <c r="M19" i="2" l="1"/>
  <c r="I23" i="2"/>
  <c r="J23" i="2" s="1"/>
  <c r="K23" i="2" s="1"/>
  <c r="L23" i="2" s="1"/>
  <c r="M59" i="2"/>
  <c r="M47" i="2"/>
  <c r="M50" i="2"/>
  <c r="J63" i="2"/>
  <c r="N63" i="2"/>
  <c r="J62" i="2"/>
  <c r="N62" i="2"/>
  <c r="I64" i="2"/>
  <c r="I61" i="2"/>
  <c r="M63" i="2"/>
  <c r="M62" i="2"/>
  <c r="M39" i="2"/>
  <c r="I27" i="2"/>
  <c r="J27" i="2" s="1"/>
  <c r="K27" i="2" s="1"/>
  <c r="L27" i="2" s="1"/>
  <c r="M13" i="2"/>
  <c r="I55" i="2"/>
  <c r="J55" i="2" s="1"/>
  <c r="K55" i="2" s="1"/>
  <c r="L55" i="2" s="1"/>
  <c r="M7" i="2"/>
  <c r="M11" i="2"/>
  <c r="M41" i="2"/>
  <c r="M44" i="2"/>
  <c r="M49" i="2"/>
  <c r="M52" i="2"/>
  <c r="I17" i="2"/>
  <c r="J17" i="2" s="1"/>
  <c r="K17" i="2" s="1"/>
  <c r="L17" i="2" s="1"/>
  <c r="M43" i="2"/>
  <c r="M42" i="2"/>
  <c r="M45" i="2"/>
  <c r="M16" i="2"/>
  <c r="M20" i="2"/>
  <c r="M14" i="2"/>
  <c r="I24" i="2"/>
  <c r="J24" i="2" s="1"/>
  <c r="K24" i="2" s="1"/>
  <c r="L24" i="2" s="1"/>
  <c r="I38" i="2"/>
  <c r="J38" i="2" s="1"/>
  <c r="K38" i="2" s="1"/>
  <c r="L38" i="2" s="1"/>
  <c r="M53" i="2"/>
  <c r="I26" i="2"/>
  <c r="J26" i="2" s="1"/>
  <c r="K26" i="2" s="1"/>
  <c r="L26" i="2" s="1"/>
  <c r="I54" i="2"/>
  <c r="J54" i="2" s="1"/>
  <c r="K54" i="2" s="1"/>
  <c r="L54" i="2" s="1"/>
  <c r="I9" i="2"/>
  <c r="J9" i="2" s="1"/>
  <c r="K9" i="2" s="1"/>
  <c r="L9" i="2" s="1"/>
  <c r="I46" i="2"/>
  <c r="J46" i="2" s="1"/>
  <c r="K46" i="2" s="1"/>
  <c r="L46" i="2" s="1"/>
  <c r="M22" i="2"/>
  <c r="I56" i="2"/>
  <c r="J56" i="2" s="1"/>
  <c r="K56" i="2" s="1"/>
  <c r="L56" i="2" s="1"/>
  <c r="M29" i="2"/>
  <c r="I31" i="2"/>
  <c r="J31" i="2" s="1"/>
  <c r="K31" i="2" s="1"/>
  <c r="L31" i="2" s="1"/>
  <c r="I51" i="2"/>
  <c r="J51" i="2" s="1"/>
  <c r="K51" i="2" s="1"/>
  <c r="L51" i="2" s="1"/>
  <c r="I35" i="2"/>
  <c r="J35" i="2" s="1"/>
  <c r="K35" i="2" s="1"/>
  <c r="L35" i="2" s="1"/>
  <c r="M58" i="2"/>
  <c r="N7" i="2"/>
  <c r="N11" i="2"/>
  <c r="N14" i="2"/>
  <c r="N10" i="2"/>
  <c r="N16" i="2"/>
  <c r="M10" i="2"/>
  <c r="M15" i="2"/>
  <c r="S66" i="2"/>
  <c r="J12" i="6"/>
  <c r="J10" i="6"/>
  <c r="J13" i="6"/>
  <c r="J11" i="6"/>
  <c r="J61" i="2" l="1"/>
  <c r="N61" i="2"/>
  <c r="O62" i="2"/>
  <c r="K62" i="2"/>
  <c r="N64" i="2"/>
  <c r="J64" i="2"/>
  <c r="O63" i="2"/>
  <c r="K63" i="2"/>
  <c r="O11" i="2"/>
  <c r="N44" i="2"/>
  <c r="N9" i="2"/>
  <c r="N29" i="2"/>
  <c r="N24" i="2"/>
  <c r="N20" i="2"/>
  <c r="O14" i="2"/>
  <c r="O10" i="2"/>
  <c r="O16" i="2"/>
  <c r="N22" i="2"/>
  <c r="P11" i="2"/>
  <c r="O7" i="2"/>
  <c r="J14" i="6"/>
  <c r="L63" i="2" l="1"/>
  <c r="Q63" i="2" s="1"/>
  <c r="P63" i="2"/>
  <c r="R63" i="2" s="1"/>
  <c r="K64" i="2"/>
  <c r="O64" i="2"/>
  <c r="P62" i="2"/>
  <c r="L62" i="2"/>
  <c r="Q62" i="2" s="1"/>
  <c r="K61" i="2"/>
  <c r="O61" i="2"/>
  <c r="N15" i="2"/>
  <c r="O22" i="2"/>
  <c r="O29" i="2"/>
  <c r="P16" i="2"/>
  <c r="O20" i="2"/>
  <c r="O24" i="2"/>
  <c r="N17" i="2"/>
  <c r="N13" i="2"/>
  <c r="O9" i="2"/>
  <c r="P10" i="2"/>
  <c r="P14" i="2"/>
  <c r="O44" i="2"/>
  <c r="N48" i="2"/>
  <c r="N26" i="2"/>
  <c r="N33" i="2"/>
  <c r="P7" i="2"/>
  <c r="L64" i="2" l="1"/>
  <c r="Q64" i="2" s="1"/>
  <c r="P64" i="2"/>
  <c r="P61" i="2"/>
  <c r="L61" i="2"/>
  <c r="Q61" i="2" s="1"/>
  <c r="R61" i="2" s="1"/>
  <c r="R62" i="2"/>
  <c r="O15" i="2"/>
  <c r="N19" i="2"/>
  <c r="Q7" i="2"/>
  <c r="R7" i="2" s="1"/>
  <c r="P24" i="2"/>
  <c r="P20" i="2"/>
  <c r="Q10" i="2"/>
  <c r="R10" i="2" s="1"/>
  <c r="Q14" i="2"/>
  <c r="R14" i="2" s="1"/>
  <c r="N52" i="2"/>
  <c r="N56" i="2"/>
  <c r="Q16" i="2"/>
  <c r="R16" i="2" s="1"/>
  <c r="N37" i="2"/>
  <c r="O17" i="2"/>
  <c r="O13" i="2"/>
  <c r="P9" i="2"/>
  <c r="N30" i="2"/>
  <c r="P29" i="2"/>
  <c r="O33" i="2"/>
  <c r="P44" i="2"/>
  <c r="O48" i="2"/>
  <c r="O26" i="2"/>
  <c r="P22" i="2"/>
  <c r="R64" i="2" l="1"/>
  <c r="Q11" i="2"/>
  <c r="R11" i="2" s="1"/>
  <c r="N23" i="2"/>
  <c r="P15" i="2"/>
  <c r="O19" i="2"/>
  <c r="R24" i="2"/>
  <c r="O30" i="2"/>
  <c r="O56" i="2"/>
  <c r="O52" i="2"/>
  <c r="Q44" i="2"/>
  <c r="R44" i="2" s="1"/>
  <c r="Q9" i="2"/>
  <c r="R9" i="2" s="1"/>
  <c r="P48" i="2"/>
  <c r="O37" i="2"/>
  <c r="Q20" i="2"/>
  <c r="R20" i="2" s="1"/>
  <c r="Q24" i="2"/>
  <c r="N41" i="2"/>
  <c r="Q22" i="2"/>
  <c r="R22" i="2" s="1"/>
  <c r="Q29" i="2"/>
  <c r="P33" i="2"/>
  <c r="N34" i="2"/>
  <c r="P17" i="2"/>
  <c r="P13" i="2"/>
  <c r="P26" i="2"/>
  <c r="R29" i="2"/>
  <c r="O23" i="2" l="1"/>
  <c r="P19" i="2"/>
  <c r="N27" i="2"/>
  <c r="Q15" i="2"/>
  <c r="R15" i="2" s="1"/>
  <c r="P30" i="2"/>
  <c r="Q26" i="2"/>
  <c r="R26" i="2" s="1"/>
  <c r="O34" i="2"/>
  <c r="Q48" i="2"/>
  <c r="R48" i="2" s="1"/>
  <c r="N38" i="2"/>
  <c r="P37" i="2"/>
  <c r="Q13" i="2"/>
  <c r="R13" i="2" s="1"/>
  <c r="Q17" i="2"/>
  <c r="R17" i="2" s="1"/>
  <c r="Q33" i="2"/>
  <c r="N45" i="2"/>
  <c r="O41" i="2"/>
  <c r="P52" i="2"/>
  <c r="P56" i="2"/>
  <c r="R33" i="2"/>
  <c r="P23" i="2" l="1"/>
  <c r="O27" i="2"/>
  <c r="Q19" i="2"/>
  <c r="R19" i="2" s="1"/>
  <c r="N31" i="2"/>
  <c r="O38" i="2"/>
  <c r="P41" i="2"/>
  <c r="N49" i="2"/>
  <c r="N42" i="2"/>
  <c r="P34" i="2"/>
  <c r="O45" i="2"/>
  <c r="Q30" i="2"/>
  <c r="R30" i="2" s="1"/>
  <c r="Q37" i="2"/>
  <c r="R37" i="2" s="1"/>
  <c r="Q52" i="2"/>
  <c r="R52" i="2" s="1"/>
  <c r="Q56" i="2"/>
  <c r="R56" i="2" s="1"/>
  <c r="N35" i="2" l="1"/>
  <c r="Q23" i="2"/>
  <c r="R23" i="2" s="1"/>
  <c r="O31" i="2"/>
  <c r="P27" i="2"/>
  <c r="Q34" i="2"/>
  <c r="R34" i="2" s="1"/>
  <c r="N53" i="2"/>
  <c r="N57" i="2"/>
  <c r="P38" i="2"/>
  <c r="O49" i="2"/>
  <c r="Q41" i="2"/>
  <c r="R41" i="2" s="1"/>
  <c r="P45" i="2"/>
  <c r="N46" i="2"/>
  <c r="O42" i="2"/>
  <c r="O35" i="2" l="1"/>
  <c r="Q27" i="2"/>
  <c r="R27" i="2" s="1"/>
  <c r="P31" i="2"/>
  <c r="N39" i="2"/>
  <c r="P42" i="2"/>
  <c r="P49" i="2"/>
  <c r="N50" i="2"/>
  <c r="O57" i="2"/>
  <c r="O53" i="2"/>
  <c r="Q38" i="2"/>
  <c r="R38" i="2" s="1"/>
  <c r="Q45" i="2"/>
  <c r="R45" i="2" s="1"/>
  <c r="O46" i="2"/>
  <c r="N43" i="2" l="1"/>
  <c r="Q31" i="2"/>
  <c r="R31" i="2" s="1"/>
  <c r="P35" i="2"/>
  <c r="O39" i="2"/>
  <c r="P53" i="2"/>
  <c r="P57" i="2"/>
  <c r="Q42" i="2"/>
  <c r="R42" i="2" s="1"/>
  <c r="P46" i="2"/>
  <c r="N54" i="2"/>
  <c r="N58" i="2"/>
  <c r="O50" i="2"/>
  <c r="Q49" i="2"/>
  <c r="R49" i="2" s="1"/>
  <c r="P39" i="2" l="1"/>
  <c r="O43" i="2"/>
  <c r="Q35" i="2"/>
  <c r="R35" i="2" s="1"/>
  <c r="N47" i="2"/>
  <c r="Q53" i="2"/>
  <c r="R53" i="2" s="1"/>
  <c r="Q57" i="2"/>
  <c r="R57" i="2" s="1"/>
  <c r="P50" i="2"/>
  <c r="Q46" i="2"/>
  <c r="R46" i="2" s="1"/>
  <c r="O54" i="2"/>
  <c r="O58" i="2"/>
  <c r="N51" i="2" l="1"/>
  <c r="Q39" i="2"/>
  <c r="R39" i="2" s="1"/>
  <c r="O47" i="2"/>
  <c r="P43" i="2"/>
  <c r="Q50" i="2"/>
  <c r="R50" i="2" s="1"/>
  <c r="P54" i="2"/>
  <c r="P58" i="2"/>
  <c r="P47" i="2" l="1"/>
  <c r="Q43" i="2"/>
  <c r="R43" i="2" s="1"/>
  <c r="O51" i="2"/>
  <c r="N59" i="2"/>
  <c r="N55" i="2"/>
  <c r="Q58" i="2"/>
  <c r="R58" i="2" s="1"/>
  <c r="Q54" i="2"/>
  <c r="R54" i="2" s="1"/>
  <c r="O55" i="2" l="1"/>
  <c r="O59" i="2"/>
  <c r="Q47" i="2"/>
  <c r="R47" i="2" s="1"/>
  <c r="P51" i="2"/>
  <c r="P59" i="2" l="1"/>
  <c r="P55" i="2"/>
  <c r="Q51" i="2"/>
  <c r="R51" i="2" s="1"/>
  <c r="Q55" i="2" l="1"/>
  <c r="R55" i="2" s="1"/>
  <c r="Q59" i="2"/>
  <c r="R59" i="2" s="1"/>
  <c r="R66" i="2" l="1"/>
</calcChain>
</file>

<file path=xl/sharedStrings.xml><?xml version="1.0" encoding="utf-8"?>
<sst xmlns="http://schemas.openxmlformats.org/spreadsheetml/2006/main" count="943" uniqueCount="490">
  <si>
    <t>NC State University</t>
  </si>
  <si>
    <t>Pouring Rights</t>
  </si>
  <si>
    <t>Request For Proposal</t>
  </si>
  <si>
    <t>Office of Strategic Brand Management</t>
  </si>
  <si>
    <t>Campus Enterprises - NC State Dining</t>
  </si>
  <si>
    <t>Year 1</t>
  </si>
  <si>
    <t>Year 2</t>
  </si>
  <si>
    <t>Year 3</t>
  </si>
  <si>
    <t>Year 4</t>
  </si>
  <si>
    <t>Year 5</t>
  </si>
  <si>
    <t>Wolfpack Sports Properties / Athletics</t>
  </si>
  <si>
    <t>TOTAL</t>
  </si>
  <si>
    <t xml:space="preserve">Pouring Rights </t>
  </si>
  <si>
    <t>Annual Inflationary % or $ Adjustment</t>
  </si>
  <si>
    <t>Program Support Funds - Section 3.7.1</t>
  </si>
  <si>
    <t>Marketing Activation - Section 3.7.1</t>
  </si>
  <si>
    <t>Brand Marketing - Section 3.9.1</t>
  </si>
  <si>
    <t>Product Support - Section 3.9.1</t>
  </si>
  <si>
    <t>Off Campus Trademark Licensing Rights - Section 3.10.1</t>
  </si>
  <si>
    <t>Program Sponsorship - Section 3.10.3</t>
  </si>
  <si>
    <t>Minimum Annual Requirement</t>
  </si>
  <si>
    <t>None</t>
  </si>
  <si>
    <t>Year 1 </t>
  </si>
  <si>
    <t>Dasani 20oz</t>
  </si>
  <si>
    <t>Aqua Fina 24/20 oz</t>
  </si>
  <si>
    <t>Dasani 16.9oz (1/2 L)</t>
  </si>
  <si>
    <t>24 </t>
  </si>
  <si>
    <t>Dasani 1L</t>
  </si>
  <si>
    <t>12 </t>
  </si>
  <si>
    <t>Topo Chco/Aha</t>
  </si>
  <si>
    <t>Smartwater 700ML</t>
  </si>
  <si>
    <t>Smartwater 1L</t>
  </si>
  <si>
    <t>Smart 700ml</t>
  </si>
  <si>
    <t>Vitamin Water 20oz</t>
  </si>
  <si>
    <t>Isotonic </t>
  </si>
  <si>
    <t>Body Armour</t>
  </si>
  <si>
    <t>Powerade 20oz</t>
  </si>
  <si>
    <t>Monster 16oz</t>
  </si>
  <si>
    <t>Bang 16oz</t>
  </si>
  <si>
    <t>Reign 16oz</t>
  </si>
  <si>
    <t>Protein</t>
  </si>
  <si>
    <t>Core Power 11.5oz 23g+</t>
  </si>
  <si>
    <t>Core Power 11.5oz 40g +</t>
  </si>
  <si>
    <t>Juice</t>
  </si>
  <si>
    <t>Minuemaid 12oz</t>
  </si>
  <si>
    <t>Simply (CFA)</t>
  </si>
  <si>
    <t>Sparking </t>
  </si>
  <si>
    <t>Sparkling 20oz</t>
  </si>
  <si>
    <t>Sparking Cans 12oz </t>
  </si>
  <si>
    <t>Sparkling 2 L</t>
  </si>
  <si>
    <t>8 </t>
  </si>
  <si>
    <t>Iced Coffee &amp; Teas</t>
  </si>
  <si>
    <t>Gold Peak Tea 18.5oz</t>
  </si>
  <si>
    <t>Peace Tea</t>
  </si>
  <si>
    <t>Dunkin Iced Coffee 13.7oz</t>
  </si>
  <si>
    <t>Other</t>
  </si>
  <si>
    <t>Product Description</t>
  </si>
  <si>
    <t>NC State Price</t>
  </si>
  <si>
    <t>Units per case</t>
  </si>
  <si>
    <t>Cases per year</t>
  </si>
  <si>
    <t>Suppliers's Whole Sale Price</t>
  </si>
  <si>
    <t>NC State Discounted Case Cost</t>
  </si>
  <si>
    <t>NC State Annual Purchase Cost Estimate</t>
  </si>
  <si>
    <t>Supplier's Discount %</t>
  </si>
  <si>
    <t xml:space="preserve">Supplier's Discount $ </t>
  </si>
  <si>
    <t>EXAMPLE - Fountain of Youth Water 24/12oz</t>
  </si>
  <si>
    <t>Beverage Category</t>
  </si>
  <si>
    <t>Units per Case</t>
  </si>
  <si>
    <t>Select One</t>
  </si>
  <si>
    <t>Cola </t>
  </si>
  <si>
    <t>20oz </t>
  </si>
  <si>
    <t>example</t>
  </si>
  <si>
    <t>Beverage Categories</t>
  </si>
  <si>
    <t>Sparkling</t>
  </si>
  <si>
    <t>Water</t>
  </si>
  <si>
    <t>Enhanced Water</t>
  </si>
  <si>
    <t>Isotonic</t>
  </si>
  <si>
    <t>Energy</t>
  </si>
  <si>
    <t>Wholeslae Price / Case </t>
  </si>
  <si>
    <t>Comprehensive Product List</t>
  </si>
  <si>
    <t>Notes</t>
  </si>
  <si>
    <t>Product Size</t>
  </si>
  <si>
    <t>Program and Marketing Funding</t>
  </si>
  <si>
    <t>Recovery / Protein</t>
  </si>
  <si>
    <t>Recovery &amp; Protein</t>
  </si>
  <si>
    <t>Iced Coffees &amp; Teas</t>
  </si>
  <si>
    <t>Incumbent Product Description</t>
  </si>
  <si>
    <t>Fountain Syrup "BIB"</t>
  </si>
  <si>
    <t>Naked Juice 15.2oz (Alternate supplier)</t>
  </si>
  <si>
    <t>Note:</t>
  </si>
  <si>
    <t>Annual inflationary adjustments will not be applied automatically and must be entered for each year.</t>
  </si>
  <si>
    <t>SYRUP HI-C PINK LEMONADE COKE BIB</t>
  </si>
  <si>
    <t>CS\2.5 gal</t>
  </si>
  <si>
    <t>SYRUP SEAGRAM GINGER ALE BIB</t>
  </si>
  <si>
    <t>POWERADE MOUNTAIN BLAST BIB</t>
  </si>
  <si>
    <t>SYRUP CHERRY COKE BIB</t>
  </si>
  <si>
    <t>CS\2.5 GAL</t>
  </si>
  <si>
    <t>SYRUP COKE DIETCAFFEINE BIB</t>
  </si>
  <si>
    <t>POWERADE LEMON LIME BIB</t>
  </si>
  <si>
    <t>SYRUP MELLO YELLOW COKE BIB</t>
  </si>
  <si>
    <t>SYRUP FRUIT PUNCH COKE BIB</t>
  </si>
  <si>
    <t>SYRUP BARQ'S ROOT BEER COKE BIB</t>
  </si>
  <si>
    <t>SYRUP MM LEMONADE COKE BIB</t>
  </si>
  <si>
    <t>SYRUP FANTA ORANGE BIB</t>
  </si>
  <si>
    <t>SYRUP COKE ZERO BIB</t>
  </si>
  <si>
    <t>SYRUP GOLD PEAK UNSWEET TEA BIB</t>
  </si>
  <si>
    <t>SYRUP CLASSIC COKE BIB</t>
  </si>
  <si>
    <t>CS\5 GAL</t>
  </si>
  <si>
    <t>SYRUP DIET COKE BIB</t>
  </si>
  <si>
    <t>SYRUP SPRITE COKE BIB</t>
  </si>
  <si>
    <t>SYRUP MR PIBB COKE BIB</t>
  </si>
  <si>
    <t>SYRUP GOLD PEAK SWEET TEA BIB</t>
  </si>
  <si>
    <t>$ Discount</t>
  </si>
  <si>
    <r>
      <t xml:space="preserve">Choose % </t>
    </r>
    <r>
      <rPr>
        <b/>
        <u/>
        <sz val="12"/>
        <color rgb="FF0070C0"/>
        <rFont val="Aptos Narrow (Body)"/>
      </rPr>
      <t>OR</t>
    </r>
    <r>
      <rPr>
        <b/>
        <sz val="12"/>
        <color rgb="FFFF0000"/>
        <rFont val="Aptos Narrow"/>
        <family val="2"/>
        <scheme val="minor"/>
      </rPr>
      <t xml:space="preserve"> $ Discount</t>
    </r>
  </si>
  <si>
    <t>Cost Evaluation Market Basket</t>
  </si>
  <si>
    <t>Customer Name</t>
  </si>
  <si>
    <t>Address</t>
  </si>
  <si>
    <t>Equipment Desccription Detail</t>
  </si>
  <si>
    <t>NCSU TALLEY 1ST FL</t>
  </si>
  <si>
    <t>2610 CATES AVE</t>
  </si>
  <si>
    <t>Glass Front Vendor</t>
  </si>
  <si>
    <t>NCSU CALDWELL 3 DC</t>
  </si>
  <si>
    <t>2221 HILLSBOROUGH ST</t>
  </si>
  <si>
    <t>NCSU UNIVERSITY TOWERS GFV1 LOBBY</t>
  </si>
  <si>
    <t>111 FRIENDLY DR</t>
  </si>
  <si>
    <t>NCSU WITHERSPOON 1ST FL</t>
  </si>
  <si>
    <t>CATES AVE</t>
  </si>
  <si>
    <t>NCSU WEISIGER BROWN</t>
  </si>
  <si>
    <t>1 CARROLL DR</t>
  </si>
  <si>
    <t>NCSU POE 1 DC</t>
  </si>
  <si>
    <t>2310 STINSON DR</t>
  </si>
  <si>
    <t>NCSU CARMICHAEL 1 CC</t>
  </si>
  <si>
    <t>2611 MORRILL DR</t>
  </si>
  <si>
    <t>NCSU FITTS WOOLARD GFV6 3RD FL</t>
  </si>
  <si>
    <t>1017 MAIN CAMPUS DR</t>
  </si>
  <si>
    <t>NCSU POE 2 DC</t>
  </si>
  <si>
    <t>NCSU UNIVERSITY TOWERS GFV2 LOBBY</t>
  </si>
  <si>
    <t>NCSU FITTS WOOLARD GFV4 2ND FL</t>
  </si>
  <si>
    <t>NCSU WOLF RIDGE LAKEVIEW HALL</t>
  </si>
  <si>
    <t>1930 ENTREPRENEUR DR</t>
  </si>
  <si>
    <t>NCSU HEALTH SERV MAIN</t>
  </si>
  <si>
    <t>2815 CATES AVE</t>
  </si>
  <si>
    <t>NCSU FITTS WOOLARD GFV1 1ST FL</t>
  </si>
  <si>
    <t>NCSU FITTS WOOLARD GFV5 3RD FL</t>
  </si>
  <si>
    <t>NCSU PLANT SCIENCES BUILDING GF 1S</t>
  </si>
  <si>
    <t>840 OVAL DR</t>
  </si>
  <si>
    <t>NCSU ADMIN SVCS 1 DC</t>
  </si>
  <si>
    <t>2717 SULLIVAN DR</t>
  </si>
  <si>
    <t>NCSU MCKIMMON CTR CC</t>
  </si>
  <si>
    <t>1101 GORMAN ST</t>
  </si>
  <si>
    <t>NCSU WITHERSPOON 2 VENDING</t>
  </si>
  <si>
    <t>2810 CATES AVE</t>
  </si>
  <si>
    <t>NCSU NELSON 2 DC</t>
  </si>
  <si>
    <t>BROOKS AVE</t>
  </si>
  <si>
    <t>NCSU MCKIMMON CAFE 2</t>
  </si>
  <si>
    <t>Machine specifications link</t>
  </si>
  <si>
    <t>NCSU MCKIMMON CAFE 1</t>
  </si>
  <si>
    <t>NCSU FITTS WOOLARD GFV2 1ST FL</t>
  </si>
  <si>
    <t>NCSU BILTMORE HALL CC</t>
  </si>
  <si>
    <t>2820 FAUCETTE DR</t>
  </si>
  <si>
    <t>NCSU CALDWELL 2 DC</t>
  </si>
  <si>
    <t>NCSU PARK SHOPS VENDING 2ND FLOOR</t>
  </si>
  <si>
    <t>101 CURRENT DR.</t>
  </si>
  <si>
    <t>NCSU VET SCHOOL</t>
  </si>
  <si>
    <t>4007 HILLSBOROUGH ST</t>
  </si>
  <si>
    <t>NCSU EB1 MACH 2 CC</t>
  </si>
  <si>
    <t>911 PARTNERS WAY</t>
  </si>
  <si>
    <t>NCSU SAS HALL MACH 2 CC</t>
  </si>
  <si>
    <t>2311 STINSON DR</t>
  </si>
  <si>
    <t>NCSU BRAGAW DC</t>
  </si>
  <si>
    <t>210 DAN ALLEN DR</t>
  </si>
  <si>
    <t>NCSU ENGINEERING EAST CC</t>
  </si>
  <si>
    <t>890 OVAL DR</t>
  </si>
  <si>
    <t>NCSU EB3 MACH 1 CC</t>
  </si>
  <si>
    <t>911 OVAL DR</t>
  </si>
  <si>
    <t>NCSU AVENT FERRY 1 DC</t>
  </si>
  <si>
    <t>2112 AVENT FERRY RD</t>
  </si>
  <si>
    <t>NCSU VET SCHOOL CC</t>
  </si>
  <si>
    <t>NCSU BRAGAW 4 DC</t>
  </si>
  <si>
    <t>1052 WILLIAM MOOR DR</t>
  </si>
  <si>
    <t>NCSU CARMICHAEL 1</t>
  </si>
  <si>
    <t>2611 CATES AVE</t>
  </si>
  <si>
    <t>NCSU DH HILL LIBRARY 2 DC</t>
  </si>
  <si>
    <t>2 BROUGHTON DR</t>
  </si>
  <si>
    <t>NCSU GREENHOUSE 3</t>
  </si>
  <si>
    <t>840 METHOD RD</t>
  </si>
  <si>
    <t>Stack Vending Machine</t>
  </si>
  <si>
    <t>NCSU GRINNELLS</t>
  </si>
  <si>
    <t>FAUCETTE DR</t>
  </si>
  <si>
    <t>NCSU HOLLADAY HALL</t>
  </si>
  <si>
    <t>STINSON DR</t>
  </si>
  <si>
    <t>NCSU ALUMNI ASSOC CANS</t>
  </si>
  <si>
    <t>2450 ALUMNI DR</t>
  </si>
  <si>
    <t>NCSU RESEARCH 4 INSIDE</t>
  </si>
  <si>
    <t>909 CAPABILITY DR</t>
  </si>
  <si>
    <t>NCSU SULLIVAN SHOPS III</t>
  </si>
  <si>
    <t>620 MOTOR POOL</t>
  </si>
  <si>
    <t>NCSU MOTOR POOL 2</t>
  </si>
  <si>
    <t>621 MOTOR POOL</t>
  </si>
  <si>
    <t>NCSU SWINE RESEARCH</t>
  </si>
  <si>
    <t>3901 LAKE WHEELER RD</t>
  </si>
  <si>
    <t>NCSU URBAN AFFAIRS TOP BLDG</t>
  </si>
  <si>
    <t>620 HUTTON ST</t>
  </si>
  <si>
    <t>NCSU LARGE ANIMAL HOSPITAL</t>
  </si>
  <si>
    <t>1400 BLUE RIDGE RD</t>
  </si>
  <si>
    <t>NCSU PLANT PARTNERS #0003</t>
  </si>
  <si>
    <t>841 MAIN CAMPUS DR</t>
  </si>
  <si>
    <t>NCSU YARBROUGH STEAM PLANT</t>
  </si>
  <si>
    <t>2411 YARBROUGH DR</t>
  </si>
  <si>
    <t>NCSU MOTOR POOL MAIL CTR</t>
  </si>
  <si>
    <t>NCSU WELCH DC</t>
  </si>
  <si>
    <t>80 PULLEN RD</t>
  </si>
  <si>
    <t>NCSU GOLD LOBBY DC</t>
  </si>
  <si>
    <t>70 PULLEN RD</t>
  </si>
  <si>
    <t>NCSU CMAST</t>
  </si>
  <si>
    <t>303 COLLEGE CIR</t>
  </si>
  <si>
    <t>NCSU VET SCH RESEARCH BLDG</t>
  </si>
  <si>
    <t>1051 WILLIAM MOORE DR</t>
  </si>
  <si>
    <t>NCSU EB2 MACH 3 CC</t>
  </si>
  <si>
    <t>NCSU DAVID CLARK LAB MACH 3 CC</t>
  </si>
  <si>
    <t>100 BROOKS AVE</t>
  </si>
  <si>
    <t>NCSU DH HILL LIBRARY 1</t>
  </si>
  <si>
    <t>NCSU KING COMMUNITY CTR</t>
  </si>
  <si>
    <t>3820 JACKSON ST</t>
  </si>
  <si>
    <t>NCSU CALDWELL 1 DC</t>
  </si>
  <si>
    <t>79" Height</t>
  </si>
  <si>
    <t>NCSU TUCKER HALL DC</t>
  </si>
  <si>
    <t>NCSU UNIV FIELD LAB</t>
  </si>
  <si>
    <t>2600 MID PINES RD</t>
  </si>
  <si>
    <t>NCSU OLD LAUNDRY BLDG DC</t>
  </si>
  <si>
    <t>NCSU SCHAUB FOOD SVCS DC</t>
  </si>
  <si>
    <t>400 DAN ALLEN DR</t>
  </si>
  <si>
    <t>NCSU BTEC DC</t>
  </si>
  <si>
    <t>850 OVAL DR</t>
  </si>
  <si>
    <t>NCSU ALEXANDER HALL 1 DC</t>
  </si>
  <si>
    <t>2700 CATES AVE</t>
  </si>
  <si>
    <t>NCSU HUNT LIBRARY DC</t>
  </si>
  <si>
    <t>998 PARTNERS WAY</t>
  </si>
  <si>
    <t>NCSU AVENT FERRY LOUNGE</t>
  </si>
  <si>
    <t>2112 AVENT FRY</t>
  </si>
  <si>
    <t>NCSU SYME HALL DC</t>
  </si>
  <si>
    <t>2210 BAVER DR</t>
  </si>
  <si>
    <t>NCSU HARRIS R AND R</t>
  </si>
  <si>
    <t>2831 THURMAN DR</t>
  </si>
  <si>
    <t>NCSU KILGORE 1</t>
  </si>
  <si>
    <t>FOUNDERS DR</t>
  </si>
  <si>
    <t>NCSU CENTRAL REC WHSE</t>
  </si>
  <si>
    <t>3240 LIGON ST</t>
  </si>
  <si>
    <t>NCSU VARSITY RESEARCH BLDG MOD4</t>
  </si>
  <si>
    <t>1575 VARSITY DR</t>
  </si>
  <si>
    <t>NCSU OCRACOKE HALL MACH 1 CC</t>
  </si>
  <si>
    <t>NCSU CARROLL HALL 1 DC</t>
  </si>
  <si>
    <t>NCSU NORTH HALL 1 DC</t>
  </si>
  <si>
    <t>HILLSBOROUGH ST</t>
  </si>
  <si>
    <t>NCSU SULLIVAN HALL MACH 3 CC</t>
  </si>
  <si>
    <t>481 THURMAN AVE</t>
  </si>
  <si>
    <t>NCSU LEE LOBBY</t>
  </si>
  <si>
    <t>2530 SULLIVAN DR</t>
  </si>
  <si>
    <t>NCSU JORDAN HALL DC</t>
  </si>
  <si>
    <t>2800 FAUCETTE DR</t>
  </si>
  <si>
    <t>72" Height</t>
  </si>
  <si>
    <t>NCSU SULLIVAN HALL MACH 2 CC</t>
  </si>
  <si>
    <t>NCSU WOLF VILLAGE GRAY HALL CC</t>
  </si>
  <si>
    <t>2730 WOLF VILLAGE WAY</t>
  </si>
  <si>
    <t>NCSU ADMIN SVCS 3 CC</t>
  </si>
  <si>
    <t>2701 SULLIVAN DR</t>
  </si>
  <si>
    <t>NCSU WOLF VILLAGE TIMBER HALL</t>
  </si>
  <si>
    <t>2720 WOLF VILLAGE WAY</t>
  </si>
  <si>
    <t>NCSU WOLF VILLAGE RED HALL CC</t>
  </si>
  <si>
    <t>2740 WOLF VILLAGE WAY</t>
  </si>
  <si>
    <t>NCSU AVENT FERRY TECH MACH 1</t>
  </si>
  <si>
    <t>2114 AVENT FERRY RD</t>
  </si>
  <si>
    <t>NCSU AVENT FERRY TECH MACH 2</t>
  </si>
  <si>
    <t>NCSU RESEARCH 2</t>
  </si>
  <si>
    <t>1009 CAPABILITY DR</t>
  </si>
  <si>
    <t>NCSU DAVID CLARK LAB MACH 1 CC</t>
  </si>
  <si>
    <t>NCSU WOLF RIDGE DC</t>
  </si>
  <si>
    <t>1940 ENTREPRENEUR DR</t>
  </si>
  <si>
    <t>NCSU FRIDAY INSTITUTE DC</t>
  </si>
  <si>
    <t>1900 MAIN CAMPUS DR</t>
  </si>
  <si>
    <t>NCSU QUAD COMMONS CC IS</t>
  </si>
  <si>
    <t>2221 DUNN RD</t>
  </si>
  <si>
    <t>NCSU WOLF RIDGE VALLEY HALL DC</t>
  </si>
  <si>
    <t>351 INITIATIVE WAY</t>
  </si>
  <si>
    <t>NCSU ADMIN SVCS 1 CC IS</t>
  </si>
  <si>
    <t>2711 SULLIVAN DR</t>
  </si>
  <si>
    <t>NCSU 111 LAMPE DR 2 DC</t>
  </si>
  <si>
    <t>111 LAMPE DR</t>
  </si>
  <si>
    <t>NCSU COL OF TEXTILES 2 DC</t>
  </si>
  <si>
    <t>1000 MAIN CAMPUS DR</t>
  </si>
  <si>
    <t>NCSU THOMPSON HALL DC</t>
  </si>
  <si>
    <t>2241 DUNN AVE</t>
  </si>
  <si>
    <t>NCSU OWEN HALL DC</t>
  </si>
  <si>
    <t>NCSU EHS</t>
  </si>
  <si>
    <t>1 SULLIVAN DR</t>
  </si>
  <si>
    <t>NCSU HILLSBOROUGH BLDG CC</t>
  </si>
  <si>
    <t>2620 HILLSBOROUGH ST</t>
  </si>
  <si>
    <t>NCSU KEYSTONE SCIENCE CTR</t>
  </si>
  <si>
    <t>1791 VARSITY DR</t>
  </si>
  <si>
    <t>NCSU 2526 HILLSBOROUGH ST</t>
  </si>
  <si>
    <t>2526 HILLSBOROUGH ST</t>
  </si>
  <si>
    <t>NCSU AGRICULTURE AND SCIENCES</t>
  </si>
  <si>
    <t>512 BRICKHAVEN DR</t>
  </si>
  <si>
    <t>NCSU MCKIMMON VEND AREA</t>
  </si>
  <si>
    <t>NCSU CBC FACILITIES SVCS CTR</t>
  </si>
  <si>
    <t>1528 BLUE RIDGE RD</t>
  </si>
  <si>
    <t>NCSU BUREAU OF MINES</t>
  </si>
  <si>
    <t>2500 YARBOROUGH DR</t>
  </si>
  <si>
    <t>NCSU PARTNERS 2</t>
  </si>
  <si>
    <t>840 MAIN CAMPUS DR</t>
  </si>
  <si>
    <t>NCSU CTR FOR TECH AND INOV</t>
  </si>
  <si>
    <t>1010 MAIN CAMPUS DR</t>
  </si>
  <si>
    <t>NCSU MRC BLDG CC</t>
  </si>
  <si>
    <t>2400 CAMPUS SHORE DR</t>
  </si>
  <si>
    <t>NCSU BROUGHTON HALL CC</t>
  </si>
  <si>
    <t>2601 STINSON DR</t>
  </si>
  <si>
    <t>NCSU JORDAN 1 DC</t>
  </si>
  <si>
    <t>NCSU CALDWELL VEND AREA</t>
  </si>
  <si>
    <t>NCSU PUBLIC SAFETY 1 DC</t>
  </si>
  <si>
    <t>NCSU LEAZAR</t>
  </si>
  <si>
    <t>NCSU PARTNERS 1</t>
  </si>
  <si>
    <t>NCSU SAS HALL MACH 1 CC</t>
  </si>
  <si>
    <t>NCSU BROOKS HALL DC</t>
  </si>
  <si>
    <t>PULLEN RD</t>
  </si>
  <si>
    <t>NCSU VET SCHOOL CARTER 1 RM DC</t>
  </si>
  <si>
    <t>NCSU CLARK HALL VEND AREA</t>
  </si>
  <si>
    <t>221 JENSEN DR</t>
  </si>
  <si>
    <t>NCSU FITTS WOOLARD STACK1 2ND FL</t>
  </si>
  <si>
    <t>NCSU NELSON 1 DC</t>
  </si>
  <si>
    <t>NCSU DH HILL LIBRARY 4 DC</t>
  </si>
  <si>
    <t>NCSU THOMAS HALL DC</t>
  </si>
  <si>
    <t>YARBROUGH DR</t>
  </si>
  <si>
    <t>NCSU JORDAN 3 DC</t>
  </si>
  <si>
    <t>NCSU KILGORE 2 CC</t>
  </si>
  <si>
    <t>NCSU LEE 4</t>
  </si>
  <si>
    <t>NCSU LEE 6</t>
  </si>
  <si>
    <t>NCSU SULLIVAN HALL MACH 5</t>
  </si>
  <si>
    <t>NCSU HOLMES HALL</t>
  </si>
  <si>
    <t>2751 CATES AVE</t>
  </si>
  <si>
    <t>NCSU MOTOR POOL BREEZE WAY</t>
  </si>
  <si>
    <t>NCSU THOMPSON HALL</t>
  </si>
  <si>
    <t>NCSU RIDDICK 1 DC</t>
  </si>
  <si>
    <t>5401 STINSON DR</t>
  </si>
  <si>
    <t>NCSU WITHERS 2 DC</t>
  </si>
  <si>
    <t>LAMPE DR</t>
  </si>
  <si>
    <t>NCSU WEST CAMPUS PARKING DECK</t>
  </si>
  <si>
    <t>1125 VARSITY DR</t>
  </si>
  <si>
    <t>NCSU TOXICOLOGY</t>
  </si>
  <si>
    <t>850 MAIN CAMPUS DR</t>
  </si>
  <si>
    <t>NCSU BOWEN 1 DC</t>
  </si>
  <si>
    <t>NCSU METCALF 2 DC</t>
  </si>
  <si>
    <t>NCSU NORTH HALL 2 DC</t>
  </si>
  <si>
    <t>NCSU WATAUGA 2 DC</t>
  </si>
  <si>
    <t>NCSU WATAUGA 1 DC</t>
  </si>
  <si>
    <t>NCSU WEAVER AG LAB DC</t>
  </si>
  <si>
    <t>DAN ALLEN DR</t>
  </si>
  <si>
    <t>NCSU WOOD 2 DC</t>
  </si>
  <si>
    <t>NCSU COL OF TEXTILES 1 DC</t>
  </si>
  <si>
    <t>NCSU COMMUNICATIONS BLDG</t>
  </si>
  <si>
    <t>3210 FAUCETTE DR</t>
  </si>
  <si>
    <t>NCSU DH HILL LIBRARY 3 DC</t>
  </si>
  <si>
    <t>NCSU SULLIVAN HALL MACH 1</t>
  </si>
  <si>
    <t>NCSU ATRIUM VENDING 20OZ #1 DC</t>
  </si>
  <si>
    <t>BRICKYARD</t>
  </si>
  <si>
    <t>NCSU ATRIUM VENDING 20OZ #2 DC</t>
  </si>
  <si>
    <t>NCSU ATRIUM VENDING DASANI DC</t>
  </si>
  <si>
    <t>NCSU ATRIUM VEND VITAMIN W DC</t>
  </si>
  <si>
    <t>NCSU SULLIVAN HALL MACH 4 CC</t>
  </si>
  <si>
    <t>NCSU WOLF VILLAGE ARTIC HALL</t>
  </si>
  <si>
    <t>2770 WOLF VILLAGE WAY</t>
  </si>
  <si>
    <t>NCSU WOLF VILLAGE HUDSON HALL</t>
  </si>
  <si>
    <t>2760 WOLF VILLAGE WAY</t>
  </si>
  <si>
    <t>NCSU WOLF VILLAGE MACKENZIE CC</t>
  </si>
  <si>
    <t>2710 WOLF VILLAGE WAY</t>
  </si>
  <si>
    <t>NCSU WOLF VILLAGE BAFFIN HALL</t>
  </si>
  <si>
    <t>2780 WOLF VILLAGE WAY</t>
  </si>
  <si>
    <t>NCSU WOLF VILLAGE CASPIAN HALL</t>
  </si>
  <si>
    <t>2750 WOLF VILLAGE WAY</t>
  </si>
  <si>
    <t>NCSU 111 LAMPE DR 1</t>
  </si>
  <si>
    <t>NCSU WOLF RIDGE TOWER HALL DC</t>
  </si>
  <si>
    <t>1900 ENTREPRENEUR DR</t>
  </si>
  <si>
    <t>NCSU EB2 MACH 1 CC</t>
  </si>
  <si>
    <t>NCSU MARY ANN FOX LAB DC</t>
  </si>
  <si>
    <t>BROOKS AVE/HILLSBOROUGH ST</t>
  </si>
  <si>
    <t>NCSU EB2 MACH 4 CC</t>
  </si>
  <si>
    <t>NCSU EB3 MACH 2 CC</t>
  </si>
  <si>
    <t>NCSU DAVID CLARK LAB 2 CC</t>
  </si>
  <si>
    <t>NCSU ADMIN SVCS 2 DC</t>
  </si>
  <si>
    <t>NCSU WOLF RIDGE INNOVATION DC</t>
  </si>
  <si>
    <t>382 INITIATIVE WAY</t>
  </si>
  <si>
    <t>NCSU WOLF RIDGE GROVE HALL DC</t>
  </si>
  <si>
    <t>371 INITIATIVE WAY</t>
  </si>
  <si>
    <t>NCSU PEELE HALL DC</t>
  </si>
  <si>
    <t>NCSU TURLINGTON DC</t>
  </si>
  <si>
    <t>NCSU WITHERS 1 DC</t>
  </si>
  <si>
    <t>NCSU RICKS HALL 12</t>
  </si>
  <si>
    <t>1 LAMPE DR, STE 12</t>
  </si>
  <si>
    <t>NCSU BURLINGTON LAB MACH 1 CC</t>
  </si>
  <si>
    <t>2500 STINSON DR</t>
  </si>
  <si>
    <t>NCSU EB1 MACH 1</t>
  </si>
  <si>
    <t>NCSU RIDDICK BLDG</t>
  </si>
  <si>
    <t>Alternate Supplier Equivalent   Product Description</t>
  </si>
  <si>
    <t>Total</t>
  </si>
  <si>
    <t>Fountain Units</t>
  </si>
  <si>
    <t>Bottle Coolers</t>
  </si>
  <si>
    <t>6 head </t>
  </si>
  <si>
    <t>8 head</t>
  </si>
  <si>
    <t>2 Door Cooler</t>
  </si>
  <si>
    <t>3 Door Cooler</t>
  </si>
  <si>
    <t>1 Door</t>
  </si>
  <si>
    <t>Bar Gun (soda gun)</t>
  </si>
  <si>
    <t>Dining Halls</t>
  </si>
  <si>
    <t>Fountain</t>
  </si>
  <si>
    <t>Clark</t>
  </si>
  <si>
    <t>Case</t>
  </si>
  <si>
    <t>University Towers</t>
  </si>
  <si>
    <t>Los Lobos</t>
  </si>
  <si>
    <t>Jason's Deli</t>
  </si>
  <si>
    <t>One Earth</t>
  </si>
  <si>
    <t>Sushi</t>
  </si>
  <si>
    <t>Atrium</t>
  </si>
  <si>
    <t>Markets</t>
  </si>
  <si>
    <t>Bragaw</t>
  </si>
  <si>
    <t>Talley Market</t>
  </si>
  <si>
    <t>Wolf Village</t>
  </si>
  <si>
    <t>Centennial Market</t>
  </si>
  <si>
    <t>Cafes</t>
  </si>
  <si>
    <t>Social Fabric</t>
  </si>
  <si>
    <t>Elements</t>
  </si>
  <si>
    <t>Hill of Beans</t>
  </si>
  <si>
    <t>Common Grounds</t>
  </si>
  <si>
    <t>Wolves Den</t>
  </si>
  <si>
    <t>Campus Vending Equipment Placement Inventory</t>
  </si>
  <si>
    <t>Beverage Type</t>
  </si>
  <si>
    <t>Units Sold 23/24</t>
  </si>
  <si>
    <t>Current Vended Sale Price</t>
  </si>
  <si>
    <t>Total Vending Bid</t>
  </si>
  <si>
    <t>12oz Can (example)</t>
  </si>
  <si>
    <t>12 oz Canned Drinks </t>
  </si>
  <si>
    <t>20 oz Sparkling &amp; Water</t>
  </si>
  <si>
    <t xml:space="preserve"> Proposed Commission % (5 year term)</t>
  </si>
  <si>
    <t>Vending Machine Commission Proposal</t>
  </si>
  <si>
    <t>Talley Student Union</t>
  </si>
  <si>
    <t>Murphy Center</t>
  </si>
  <si>
    <t>Tuffy's Diner</t>
  </si>
  <si>
    <t>1887 Restaurant</t>
  </si>
  <si>
    <t>Terrace Restaurant</t>
  </si>
  <si>
    <t>Golf Course</t>
  </si>
  <si>
    <t>Chick Fil A</t>
  </si>
  <si>
    <t>Food Court (3 concepts)</t>
  </si>
  <si>
    <t>Location Name</t>
  </si>
  <si>
    <t>OFFICES</t>
  </si>
  <si>
    <t>Admin. 1 building</t>
  </si>
  <si>
    <t>West Dunn (Dining)</t>
  </si>
  <si>
    <t>List of equipment placements is current but subject to change based on facility and operational needs</t>
  </si>
  <si>
    <t>University owned (Follett)</t>
  </si>
  <si>
    <t>On the Oval</t>
  </si>
  <si>
    <t>Snack Bar</t>
  </si>
  <si>
    <t>NC State Dining - Vending Equipment Placement Inventory</t>
  </si>
  <si>
    <t>Location</t>
  </si>
  <si>
    <t>Total Per Year</t>
  </si>
  <si>
    <t>Total Annual CO2</t>
  </si>
  <si>
    <t>University Towers (est)</t>
  </si>
  <si>
    <t>Case Dining </t>
  </si>
  <si>
    <t>Clark Dining </t>
  </si>
  <si>
    <t>Fountain Dining </t>
  </si>
  <si>
    <t>Lonnie Poole Golf Course</t>
  </si>
  <si>
    <t>Talley Student Ctr (all locations)</t>
  </si>
  <si>
    <t>Atrium Food Court</t>
  </si>
  <si>
    <t>Retail Dining</t>
  </si>
  <si>
    <t>On the Oval Food Court</t>
  </si>
  <si>
    <t>Annual Co2 Tank Usage by location</t>
  </si>
  <si>
    <t>Comments Section</t>
  </si>
  <si>
    <t>5 Yr. TOTAL</t>
  </si>
  <si>
    <t>5 Yr. TOTAL @ WHOLE SALE</t>
  </si>
  <si>
    <t>Annual Price Adjustment % (if any)</t>
  </si>
  <si>
    <t>% chg. Yr. 2</t>
  </si>
  <si>
    <t>% chg. Yr. 3</t>
  </si>
  <si>
    <t>% chg. Yr. 4</t>
  </si>
  <si>
    <t>% chg. Yr. 5</t>
  </si>
  <si>
    <t>Firm initial term pricing is preferred</t>
  </si>
  <si>
    <t>All products listed in this section and future available beverages are to be priced at the discounts provided herein.</t>
  </si>
  <si>
    <t>Comment Section</t>
  </si>
  <si>
    <t>COMMENT SECTION</t>
  </si>
  <si>
    <t>Please provide a list of ALL products that will be stocked and available to NC State along with NC State Pricing.</t>
  </si>
  <si>
    <t>Paper Cups and Lids</t>
  </si>
  <si>
    <t>Cold Cup 16.5 oz</t>
  </si>
  <si>
    <t>ECO Cup 22 oz</t>
  </si>
  <si>
    <t>Sip Lids 10-24 oz</t>
  </si>
  <si>
    <t>1,000 /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</si>
</sst>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9" formatCode="_(&quot;$&quot;* #,##0_);_(&quot;$&quot;* \(#,##0\);_(&quot;$&quot;* &quot;-&quot;??_);_(@_)"/>
  </numFmts>
  <fonts count="2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theme="1"/>
      <name val="Aptos Narrow"/>
      <family val="2"/>
      <scheme val="minor"/>
    </font>
    <font>
      <u/>
      <sz val="10"/>
      <color theme="1"/>
      <name val="Arial"/>
      <family val="2"/>
    </font>
    <font>
      <b/>
      <i/>
      <sz val="12"/>
      <color rgb="FFFF0000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ptos Narrow"/>
      <family val="2"/>
      <scheme val="minor"/>
    </font>
    <font>
      <b/>
      <u/>
      <sz val="12"/>
      <color rgb="FF0070C0"/>
      <name val="Aptos Narrow (Body)"/>
    </font>
    <font>
      <b/>
      <sz val="12"/>
      <color theme="1"/>
      <name val="Aptos Narrow"/>
      <scheme val="minor"/>
    </font>
    <font>
      <sz val="9"/>
      <color theme="1"/>
      <name val="Calibri"/>
      <family val="2"/>
    </font>
    <font>
      <u/>
      <sz val="12"/>
      <color theme="10"/>
      <name val="Aptos Narrow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b/>
      <sz val="14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Fill="1"/>
    <xf numFmtId="0" fontId="0" fillId="0" borderId="8" xfId="0" applyBorder="1"/>
    <xf numFmtId="0" fontId="0" fillId="0" borderId="9" xfId="0" applyBorder="1"/>
    <xf numFmtId="0" fontId="5" fillId="0" borderId="17" xfId="0" applyFont="1" applyFill="1" applyBorder="1"/>
    <xf numFmtId="0" fontId="5" fillId="0" borderId="18" xfId="0" applyFont="1" applyFill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0" xfId="0" applyFont="1"/>
    <xf numFmtId="0" fontId="5" fillId="0" borderId="17" xfId="0" applyFont="1" applyFill="1" applyBorder="1" applyAlignment="1">
      <alignment wrapText="1"/>
    </xf>
    <xf numFmtId="0" fontId="4" fillId="0" borderId="25" xfId="0" applyFont="1" applyBorder="1" applyAlignment="1">
      <alignment horizontal="center" wrapText="1"/>
    </xf>
    <xf numFmtId="169" fontId="5" fillId="0" borderId="26" xfId="1" applyNumberFormat="1" applyFont="1" applyFill="1" applyBorder="1"/>
    <xf numFmtId="169" fontId="5" fillId="0" borderId="27" xfId="1" applyNumberFormat="1" applyFont="1" applyFill="1" applyBorder="1"/>
    <xf numFmtId="169" fontId="5" fillId="0" borderId="26" xfId="1" applyNumberFormat="1" applyFont="1" applyFill="1" applyBorder="1" applyAlignment="1">
      <alignment wrapText="1"/>
    </xf>
    <xf numFmtId="0" fontId="6" fillId="0" borderId="0" xfId="0" applyFont="1"/>
    <xf numFmtId="0" fontId="0" fillId="0" borderId="0" xfId="0" applyAlignment="1">
      <alignment horizontal="center"/>
    </xf>
    <xf numFmtId="44" fontId="2" fillId="0" borderId="0" xfId="1" applyFont="1"/>
    <xf numFmtId="0" fontId="2" fillId="2" borderId="0" xfId="0" applyFont="1" applyFill="1"/>
    <xf numFmtId="44" fontId="2" fillId="2" borderId="0" xfId="1" applyFont="1" applyFill="1"/>
    <xf numFmtId="0" fontId="9" fillId="0" borderId="0" xfId="0" applyFont="1"/>
    <xf numFmtId="0" fontId="10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0" fillId="0" borderId="32" xfId="0" applyBorder="1"/>
    <xf numFmtId="0" fontId="11" fillId="0" borderId="0" xfId="0" applyFont="1" applyAlignment="1">
      <alignment horizontal="center" wrapText="1"/>
    </xf>
    <xf numFmtId="8" fontId="11" fillId="0" borderId="5" xfId="0" applyNumberFormat="1" applyFont="1" applyBorder="1" applyAlignment="1">
      <alignment horizontal="center" wrapText="1"/>
    </xf>
    <xf numFmtId="8" fontId="11" fillId="0" borderId="0" xfId="0" applyNumberFormat="1" applyFont="1" applyBorder="1" applyAlignment="1">
      <alignment horizontal="center" wrapText="1"/>
    </xf>
    <xf numFmtId="8" fontId="11" fillId="0" borderId="6" xfId="0" applyNumberFormat="1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10" fontId="11" fillId="0" borderId="5" xfId="0" applyNumberFormat="1" applyFont="1" applyBorder="1" applyAlignment="1">
      <alignment horizontal="center" wrapText="1"/>
    </xf>
    <xf numFmtId="10" fontId="11" fillId="0" borderId="6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0" borderId="0" xfId="0" applyFont="1"/>
    <xf numFmtId="0" fontId="17" fillId="0" borderId="0" xfId="3"/>
    <xf numFmtId="0" fontId="18" fillId="2" borderId="0" xfId="0" applyFont="1" applyFill="1"/>
    <xf numFmtId="0" fontId="5" fillId="0" borderId="0" xfId="0" applyFont="1"/>
    <xf numFmtId="0" fontId="17" fillId="0" borderId="0" xfId="3" applyAlignment="1">
      <alignment horizontal="right"/>
    </xf>
    <xf numFmtId="0" fontId="16" fillId="0" borderId="0" xfId="0" applyFont="1" applyAlignment="1">
      <alignment horizontal="right"/>
    </xf>
    <xf numFmtId="8" fontId="11" fillId="0" borderId="35" xfId="0" applyNumberFormat="1" applyFont="1" applyFill="1" applyBorder="1" applyAlignment="1">
      <alignment horizontal="center" wrapText="1"/>
    </xf>
    <xf numFmtId="0" fontId="19" fillId="0" borderId="0" xfId="0" applyFont="1"/>
    <xf numFmtId="0" fontId="20" fillId="0" borderId="0" xfId="0" applyFont="1"/>
    <xf numFmtId="0" fontId="7" fillId="0" borderId="5" xfId="0" applyFont="1" applyBorder="1"/>
    <xf numFmtId="3" fontId="5" fillId="0" borderId="0" xfId="0" applyNumberFormat="1" applyFont="1" applyBorder="1"/>
    <xf numFmtId="8" fontId="5" fillId="0" borderId="0" xfId="0" applyNumberFormat="1" applyFont="1" applyBorder="1"/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0" fillId="0" borderId="0" xfId="0" applyFont="1"/>
    <xf numFmtId="0" fontId="7" fillId="0" borderId="2" xfId="0" applyFont="1" applyBorder="1"/>
    <xf numFmtId="0" fontId="5" fillId="0" borderId="3" xfId="0" applyFont="1" applyBorder="1"/>
    <xf numFmtId="0" fontId="7" fillId="0" borderId="8" xfId="0" applyFont="1" applyBorder="1" applyAlignment="1">
      <alignment horizontal="center"/>
    </xf>
    <xf numFmtId="0" fontId="5" fillId="0" borderId="0" xfId="0" applyFont="1" applyBorder="1"/>
    <xf numFmtId="0" fontId="5" fillId="0" borderId="5" xfId="0" applyFont="1" applyBorder="1"/>
    <xf numFmtId="0" fontId="0" fillId="0" borderId="5" xfId="0" applyBorder="1"/>
    <xf numFmtId="0" fontId="12" fillId="0" borderId="0" xfId="0" applyFont="1" applyBorder="1"/>
    <xf numFmtId="0" fontId="0" fillId="0" borderId="7" xfId="0" applyBorder="1"/>
    <xf numFmtId="0" fontId="15" fillId="0" borderId="31" xfId="0" applyFont="1" applyBorder="1"/>
    <xf numFmtId="0" fontId="5" fillId="0" borderId="32" xfId="0" applyFont="1" applyBorder="1"/>
    <xf numFmtId="0" fontId="7" fillId="0" borderId="31" xfId="0" applyFont="1" applyBorder="1"/>
    <xf numFmtId="0" fontId="5" fillId="0" borderId="39" xfId="0" applyFont="1" applyBorder="1"/>
    <xf numFmtId="0" fontId="5" fillId="0" borderId="40" xfId="0" applyFont="1" applyBorder="1"/>
    <xf numFmtId="0" fontId="5" fillId="0" borderId="41" xfId="0" applyFont="1" applyBorder="1"/>
    <xf numFmtId="0" fontId="7" fillId="0" borderId="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0" xfId="0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69" fontId="7" fillId="0" borderId="0" xfId="1" applyNumberFormat="1" applyFont="1" applyBorder="1"/>
    <xf numFmtId="169" fontId="22" fillId="0" borderId="6" xfId="1" applyNumberFormat="1" applyFont="1" applyBorder="1"/>
    <xf numFmtId="0" fontId="7" fillId="0" borderId="16" xfId="0" applyFont="1" applyBorder="1"/>
    <xf numFmtId="0" fontId="11" fillId="2" borderId="5" xfId="0" applyFont="1" applyFill="1" applyBorder="1"/>
    <xf numFmtId="3" fontId="5" fillId="2" borderId="0" xfId="0" applyNumberFormat="1" applyFont="1" applyFill="1" applyBorder="1"/>
    <xf numFmtId="8" fontId="21" fillId="2" borderId="0" xfId="0" applyNumberFormat="1" applyFont="1" applyFill="1" applyBorder="1"/>
    <xf numFmtId="10" fontId="7" fillId="2" borderId="0" xfId="0" applyNumberFormat="1" applyFont="1" applyFill="1" applyBorder="1"/>
    <xf numFmtId="169" fontId="11" fillId="2" borderId="0" xfId="1" applyNumberFormat="1" applyFont="1" applyFill="1" applyBorder="1"/>
    <xf numFmtId="169" fontId="11" fillId="2" borderId="6" xfId="1" applyNumberFormat="1" applyFont="1" applyFill="1" applyBorder="1"/>
    <xf numFmtId="0" fontId="8" fillId="2" borderId="0" xfId="0" applyFont="1" applyFill="1"/>
    <xf numFmtId="44" fontId="8" fillId="2" borderId="0" xfId="1" applyFont="1" applyFill="1"/>
    <xf numFmtId="44" fontId="0" fillId="2" borderId="0" xfId="1" applyFont="1" applyFill="1"/>
    <xf numFmtId="0" fontId="5" fillId="0" borderId="0" xfId="0" applyFont="1" applyFill="1" applyBorder="1"/>
    <xf numFmtId="0" fontId="7" fillId="0" borderId="5" xfId="0" applyFont="1" applyBorder="1" applyAlignment="1">
      <alignment horizontal="right"/>
    </xf>
    <xf numFmtId="0" fontId="5" fillId="0" borderId="7" xfId="0" applyFont="1" applyBorder="1"/>
    <xf numFmtId="0" fontId="7" fillId="0" borderId="1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34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10" fontId="5" fillId="2" borderId="5" xfId="0" applyNumberFormat="1" applyFont="1" applyFill="1" applyBorder="1"/>
    <xf numFmtId="44" fontId="5" fillId="2" borderId="6" xfId="1" applyFont="1" applyFill="1" applyBorder="1"/>
    <xf numFmtId="8" fontId="5" fillId="2" borderId="5" xfId="0" applyNumberFormat="1" applyFont="1" applyFill="1" applyBorder="1"/>
    <xf numFmtId="8" fontId="5" fillId="2" borderId="0" xfId="0" applyNumberFormat="1" applyFont="1" applyFill="1" applyBorder="1"/>
    <xf numFmtId="8" fontId="5" fillId="2" borderId="6" xfId="0" applyNumberFormat="1" applyFont="1" applyFill="1" applyBorder="1"/>
    <xf numFmtId="8" fontId="7" fillId="2" borderId="6" xfId="0" applyNumberFormat="1" applyFont="1" applyFill="1" applyBorder="1"/>
    <xf numFmtId="8" fontId="7" fillId="2" borderId="36" xfId="0" applyNumberFormat="1" applyFont="1" applyFill="1" applyBorder="1"/>
    <xf numFmtId="0" fontId="5" fillId="0" borderId="29" xfId="0" applyFont="1" applyFill="1" applyBorder="1"/>
    <xf numFmtId="0" fontId="5" fillId="0" borderId="28" xfId="0" applyFont="1" applyFill="1" applyBorder="1"/>
    <xf numFmtId="0" fontId="5" fillId="0" borderId="30" xfId="0" applyFont="1" applyFill="1" applyBorder="1"/>
    <xf numFmtId="8" fontId="7" fillId="0" borderId="28" xfId="0" applyNumberFormat="1" applyFont="1" applyFill="1" applyBorder="1"/>
    <xf numFmtId="8" fontId="7" fillId="0" borderId="29" xfId="0" applyNumberFormat="1" applyFont="1" applyFill="1" applyBorder="1"/>
    <xf numFmtId="8" fontId="7" fillId="0" borderId="30" xfId="0" applyNumberFormat="1" applyFont="1" applyFill="1" applyBorder="1"/>
    <xf numFmtId="0" fontId="0" fillId="0" borderId="35" xfId="0" applyFont="1" applyBorder="1"/>
    <xf numFmtId="8" fontId="5" fillId="0" borderId="0" xfId="0" applyNumberFormat="1" applyFont="1" applyFill="1" applyBorder="1"/>
    <xf numFmtId="8" fontId="5" fillId="0" borderId="5" xfId="0" applyNumberFormat="1" applyFont="1" applyFill="1" applyBorder="1"/>
    <xf numFmtId="8" fontId="5" fillId="0" borderId="6" xfId="0" applyNumberFormat="1" applyFont="1" applyFill="1" applyBorder="1"/>
    <xf numFmtId="8" fontId="7" fillId="0" borderId="6" xfId="0" applyNumberFormat="1" applyFont="1" applyFill="1" applyBorder="1"/>
    <xf numFmtId="0" fontId="5" fillId="0" borderId="32" xfId="0" applyFont="1" applyFill="1" applyBorder="1"/>
    <xf numFmtId="0" fontId="5" fillId="0" borderId="31" xfId="0" applyFont="1" applyFill="1" applyBorder="1"/>
    <xf numFmtId="0" fontId="5" fillId="0" borderId="33" xfId="0" applyFont="1" applyFill="1" applyBorder="1"/>
    <xf numFmtId="8" fontId="7" fillId="0" borderId="31" xfId="0" applyNumberFormat="1" applyFont="1" applyFill="1" applyBorder="1"/>
    <xf numFmtId="8" fontId="7" fillId="0" borderId="32" xfId="0" applyNumberFormat="1" applyFont="1" applyFill="1" applyBorder="1"/>
    <xf numFmtId="8" fontId="7" fillId="0" borderId="33" xfId="0" applyNumberFormat="1" applyFont="1" applyFill="1" applyBorder="1"/>
    <xf numFmtId="0" fontId="7" fillId="0" borderId="33" xfId="0" applyFont="1" applyFill="1" applyBorder="1"/>
    <xf numFmtId="8" fontId="5" fillId="0" borderId="32" xfId="0" applyNumberFormat="1" applyFont="1" applyFill="1" applyBorder="1"/>
    <xf numFmtId="8" fontId="5" fillId="0" borderId="31" xfId="0" applyNumberFormat="1" applyFont="1" applyFill="1" applyBorder="1"/>
    <xf numFmtId="8" fontId="5" fillId="0" borderId="33" xfId="0" applyNumberFormat="1" applyFont="1" applyFill="1" applyBorder="1"/>
    <xf numFmtId="8" fontId="5" fillId="0" borderId="8" xfId="0" applyNumberFormat="1" applyFont="1" applyFill="1" applyBorder="1"/>
    <xf numFmtId="8" fontId="5" fillId="0" borderId="7" xfId="0" applyNumberFormat="1" applyFont="1" applyFill="1" applyBorder="1"/>
    <xf numFmtId="8" fontId="5" fillId="0" borderId="9" xfId="0" applyNumberFormat="1" applyFont="1" applyFill="1" applyBorder="1"/>
    <xf numFmtId="8" fontId="7" fillId="0" borderId="2" xfId="0" applyNumberFormat="1" applyFont="1" applyFill="1" applyBorder="1" applyAlignment="1">
      <alignment horizontal="right"/>
    </xf>
    <xf numFmtId="8" fontId="7" fillId="0" borderId="4" xfId="0" applyNumberFormat="1" applyFont="1" applyFill="1" applyBorder="1"/>
    <xf numFmtId="10" fontId="7" fillId="0" borderId="28" xfId="0" applyNumberFormat="1" applyFont="1" applyFill="1" applyBorder="1" applyProtection="1">
      <protection locked="0"/>
    </xf>
    <xf numFmtId="44" fontId="7" fillId="0" borderId="30" xfId="1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8" fontId="5" fillId="0" borderId="0" xfId="0" applyNumberFormat="1" applyFont="1" applyFill="1" applyBorder="1" applyProtection="1">
      <protection locked="0"/>
    </xf>
    <xf numFmtId="10" fontId="5" fillId="0" borderId="5" xfId="0" applyNumberFormat="1" applyFont="1" applyFill="1" applyBorder="1" applyProtection="1">
      <protection locked="0"/>
    </xf>
    <xf numFmtId="44" fontId="5" fillId="0" borderId="6" xfId="1" applyFont="1" applyFill="1" applyBorder="1" applyProtection="1">
      <protection locked="0"/>
    </xf>
    <xf numFmtId="0" fontId="7" fillId="0" borderId="32" xfId="0" applyFont="1" applyFill="1" applyBorder="1" applyProtection="1">
      <protection locked="0"/>
    </xf>
    <xf numFmtId="10" fontId="7" fillId="0" borderId="31" xfId="0" applyNumberFormat="1" applyFont="1" applyFill="1" applyBorder="1" applyProtection="1">
      <protection locked="0"/>
    </xf>
    <xf numFmtId="44" fontId="7" fillId="0" borderId="33" xfId="1" applyFont="1" applyFill="1" applyBorder="1" applyProtection="1">
      <protection locked="0"/>
    </xf>
    <xf numFmtId="0" fontId="5" fillId="0" borderId="32" xfId="0" applyFont="1" applyFill="1" applyBorder="1" applyProtection="1">
      <protection locked="0"/>
    </xf>
    <xf numFmtId="10" fontId="5" fillId="0" borderId="31" xfId="0" applyNumberFormat="1" applyFont="1" applyFill="1" applyBorder="1" applyProtection="1">
      <protection locked="0"/>
    </xf>
    <xf numFmtId="44" fontId="5" fillId="0" borderId="33" xfId="1" applyFont="1" applyFill="1" applyBorder="1" applyProtection="1">
      <protection locked="0"/>
    </xf>
    <xf numFmtId="8" fontId="5" fillId="0" borderId="32" xfId="0" applyNumberFormat="1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8" fontId="5" fillId="0" borderId="8" xfId="0" applyNumberFormat="1" applyFont="1" applyFill="1" applyBorder="1" applyProtection="1">
      <protection locked="0"/>
    </xf>
    <xf numFmtId="10" fontId="5" fillId="0" borderId="7" xfId="0" applyNumberFormat="1" applyFont="1" applyFill="1" applyBorder="1" applyProtection="1">
      <protection locked="0"/>
    </xf>
    <xf numFmtId="44" fontId="5" fillId="0" borderId="9" xfId="1" applyFont="1" applyFill="1" applyBorder="1" applyProtection="1">
      <protection locked="0"/>
    </xf>
    <xf numFmtId="0" fontId="7" fillId="0" borderId="32" xfId="0" applyFont="1" applyFill="1" applyBorder="1" applyProtection="1"/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23" fillId="0" borderId="16" xfId="0" applyFont="1" applyBorder="1" applyProtection="1">
      <protection locked="0"/>
    </xf>
    <xf numFmtId="0" fontId="19" fillId="0" borderId="16" xfId="0" applyFont="1" applyBorder="1" applyProtection="1">
      <protection locked="0"/>
    </xf>
    <xf numFmtId="44" fontId="5" fillId="0" borderId="10" xfId="1" applyFont="1" applyFill="1" applyBorder="1" applyProtection="1">
      <protection locked="0"/>
    </xf>
    <xf numFmtId="44" fontId="5" fillId="0" borderId="10" xfId="1" applyFont="1" applyBorder="1" applyProtection="1">
      <protection locked="0"/>
    </xf>
    <xf numFmtId="44" fontId="5" fillId="0" borderId="23" xfId="1" applyFont="1" applyBorder="1"/>
    <xf numFmtId="0" fontId="5" fillId="0" borderId="13" xfId="0" applyFont="1" applyBorder="1" applyProtection="1">
      <protection locked="0"/>
    </xf>
    <xf numFmtId="44" fontId="5" fillId="0" borderId="14" xfId="1" applyFont="1" applyFill="1" applyBorder="1" applyProtection="1">
      <protection locked="0"/>
    </xf>
    <xf numFmtId="44" fontId="5" fillId="0" borderId="14" xfId="1" applyFont="1" applyBorder="1" applyProtection="1">
      <protection locked="0"/>
    </xf>
    <xf numFmtId="44" fontId="5" fillId="0" borderId="24" xfId="1" applyFont="1" applyBorder="1"/>
    <xf numFmtId="0" fontId="5" fillId="0" borderId="15" xfId="0" applyFont="1" applyBorder="1" applyProtection="1">
      <protection locked="0"/>
    </xf>
    <xf numFmtId="0" fontId="5" fillId="0" borderId="0" xfId="0" applyFont="1" applyFill="1"/>
    <xf numFmtId="169" fontId="5" fillId="0" borderId="27" xfId="1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15" fillId="0" borderId="16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0" fillId="0" borderId="35" xfId="0" applyFont="1" applyBorder="1"/>
    <xf numFmtId="0" fontId="7" fillId="0" borderId="42" xfId="0" applyFont="1" applyBorder="1" applyAlignment="1">
      <alignment horizontal="right"/>
    </xf>
    <xf numFmtId="169" fontId="7" fillId="0" borderId="41" xfId="1" applyNumberFormat="1" applyFont="1" applyBorder="1"/>
    <xf numFmtId="169" fontId="7" fillId="0" borderId="38" xfId="1" applyNumberFormat="1" applyFont="1" applyBorder="1"/>
    <xf numFmtId="10" fontId="7" fillId="0" borderId="0" xfId="0" applyNumberFormat="1" applyFont="1" applyBorder="1" applyProtection="1">
      <protection locked="0"/>
    </xf>
    <xf numFmtId="10" fontId="0" fillId="0" borderId="7" xfId="2" applyNumberFormat="1" applyFont="1" applyBorder="1" applyProtection="1">
      <protection locked="0"/>
    </xf>
    <xf numFmtId="10" fontId="0" fillId="0" borderId="8" xfId="2" applyNumberFormat="1" applyFont="1" applyBorder="1" applyProtection="1">
      <protection locked="0"/>
    </xf>
    <xf numFmtId="10" fontId="0" fillId="0" borderId="9" xfId="2" applyNumberFormat="1" applyFont="1" applyBorder="1" applyProtection="1">
      <protection locked="0"/>
    </xf>
    <xf numFmtId="0" fontId="7" fillId="0" borderId="31" xfId="0" applyFont="1" applyFill="1" applyBorder="1" applyProtection="1"/>
    <xf numFmtId="0" fontId="5" fillId="0" borderId="7" xfId="0" applyFont="1" applyFill="1" applyBorder="1" applyProtection="1">
      <protection locked="0"/>
    </xf>
    <xf numFmtId="3" fontId="5" fillId="2" borderId="0" xfId="0" applyNumberFormat="1" applyFont="1" applyFill="1" applyAlignment="1">
      <alignment horizontal="center"/>
    </xf>
    <xf numFmtId="0" fontId="0" fillId="0" borderId="0" xfId="0" applyFont="1" applyBorder="1"/>
    <xf numFmtId="0" fontId="11" fillId="0" borderId="0" xfId="0" applyFont="1" applyBorder="1" applyAlignment="1">
      <alignment horizontal="center" wrapText="1"/>
    </xf>
    <xf numFmtId="0" fontId="5" fillId="2" borderId="0" xfId="0" applyFont="1" applyFill="1" applyBorder="1"/>
    <xf numFmtId="0" fontId="7" fillId="0" borderId="11" xfId="0" applyFont="1" applyFill="1" applyBorder="1" applyProtection="1"/>
    <xf numFmtId="0" fontId="7" fillId="0" borderId="11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1" xfId="0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7" fillId="0" borderId="16" xfId="0" applyFont="1" applyBorder="1" applyProtection="1">
      <protection locked="0"/>
    </xf>
    <xf numFmtId="44" fontId="2" fillId="0" borderId="0" xfId="1" applyFont="1" applyProtection="1">
      <protection locked="0"/>
    </xf>
    <xf numFmtId="0" fontId="5" fillId="0" borderId="5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/>
      <protection locked="0"/>
    </xf>
    <xf numFmtId="3" fontId="5" fillId="0" borderId="8" xfId="0" applyNumberFormat="1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Protection="1"/>
    <xf numFmtId="0" fontId="5" fillId="0" borderId="11" xfId="0" applyFont="1" applyFill="1" applyBorder="1" applyProtection="1"/>
    <xf numFmtId="0" fontId="5" fillId="0" borderId="11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/>
    </xf>
    <xf numFmtId="0" fontId="5" fillId="0" borderId="5" xfId="0" applyFont="1" applyFill="1" applyBorder="1" applyProtection="1"/>
    <xf numFmtId="0" fontId="5" fillId="0" borderId="32" xfId="0" applyFont="1" applyFill="1" applyBorder="1" applyProtection="1"/>
    <xf numFmtId="0" fontId="5" fillId="0" borderId="32" xfId="0" applyFont="1" applyFill="1" applyBorder="1" applyAlignment="1" applyProtection="1">
      <alignment horizontal="center"/>
    </xf>
    <xf numFmtId="0" fontId="0" fillId="0" borderId="32" xfId="0" applyFont="1" applyFill="1" applyBorder="1" applyProtection="1"/>
    <xf numFmtId="0" fontId="0" fillId="0" borderId="32" xfId="0" applyFont="1" applyFill="1" applyBorder="1" applyAlignment="1" applyProtection="1">
      <alignment horizontal="center"/>
    </xf>
    <xf numFmtId="0" fontId="5" fillId="0" borderId="5" xfId="0" applyFont="1" applyBorder="1" applyProtection="1"/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7" fillId="0" borderId="31" xfId="0" applyFont="1" applyBorder="1" applyProtection="1"/>
    <xf numFmtId="0" fontId="5" fillId="0" borderId="32" xfId="0" applyFont="1" applyBorder="1" applyProtection="1"/>
    <xf numFmtId="0" fontId="5" fillId="0" borderId="32" xfId="0" applyFont="1" applyBorder="1" applyAlignment="1" applyProtection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62871</xdr:colOff>
      <xdr:row>12</xdr:row>
      <xdr:rowOff>88020</xdr:rowOff>
    </xdr:from>
    <xdr:to>
      <xdr:col>3</xdr:col>
      <xdr:colOff>3788875</xdr:colOff>
      <xdr:row>38</xdr:row>
      <xdr:rowOff>77332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9AA1A8-8DEE-CA67-5186-48A5B2C25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9802" y="2904654"/>
          <a:ext cx="3726004" cy="5220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3759702</xdr:colOff>
      <xdr:row>15</xdr:row>
      <xdr:rowOff>25149</xdr:rowOff>
    </xdr:from>
    <xdr:to>
      <xdr:col>3</xdr:col>
      <xdr:colOff>7549206</xdr:colOff>
      <xdr:row>36</xdr:row>
      <xdr:rowOff>1760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24DD01-47C6-E01F-A52E-86A4CA4E8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633" y="3445347"/>
          <a:ext cx="3789504" cy="4201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1986733</xdr:colOff>
      <xdr:row>46</xdr:row>
      <xdr:rowOff>25149</xdr:rowOff>
    </xdr:from>
    <xdr:to>
      <xdr:col>3</xdr:col>
      <xdr:colOff>5762405</xdr:colOff>
      <xdr:row>71</xdr:row>
      <xdr:rowOff>101349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580B8B-626F-3485-B978-4C98EBDCB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664" y="9682179"/>
          <a:ext cx="3775672" cy="5105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3712172</xdr:colOff>
      <xdr:row>98</xdr:row>
      <xdr:rowOff>139702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403B25-8F4D-7C9C-1272-837862AF1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00" y="16052800"/>
          <a:ext cx="3708400" cy="440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3709406</xdr:colOff>
      <xdr:row>76</xdr:row>
      <xdr:rowOff>62872</xdr:rowOff>
    </xdr:from>
    <xdr:to>
      <xdr:col>3</xdr:col>
      <xdr:colOff>7435410</xdr:colOff>
      <xdr:row>96</xdr:row>
      <xdr:rowOff>88271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F2D2C82-BFAA-697C-40F5-E733902C6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6337" y="15755545"/>
          <a:ext cx="3726004" cy="4049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kesolutions.com/equipment/vending-machines" TargetMode="External"/><Relationship Id="rId2" Type="http://schemas.openxmlformats.org/officeDocument/2006/relationships/hyperlink" Target="https://www.cokesolutions.com/equipment/vending-machines" TargetMode="External"/><Relationship Id="rId1" Type="http://schemas.openxmlformats.org/officeDocument/2006/relationships/hyperlink" Target="https://www.cokesolutions.com/equipment/vending-machine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8959-08EB-B141-9B63-544AE943C43D}">
  <dimension ref="A1:J43"/>
  <sheetViews>
    <sheetView tabSelected="1" zoomScale="132" workbookViewId="0">
      <selection activeCell="C7" sqref="C7"/>
    </sheetView>
  </sheetViews>
  <sheetFormatPr baseColWidth="10" defaultRowHeight="16" x14ac:dyDescent="0.2"/>
  <cols>
    <col min="1" max="1" width="42.6640625" bestFit="1" customWidth="1"/>
    <col min="2" max="8" width="18.33203125" customWidth="1"/>
    <col min="9" max="9" width="14.6640625" customWidth="1"/>
  </cols>
  <sheetData>
    <row r="1" spans="1:10" ht="18" x14ac:dyDescent="0.2">
      <c r="A1" s="50" t="s">
        <v>0</v>
      </c>
      <c r="B1" s="13"/>
      <c r="C1" s="1"/>
      <c r="D1" s="1"/>
      <c r="E1" s="1"/>
      <c r="F1" s="1"/>
    </row>
    <row r="2" spans="1:10" ht="18" x14ac:dyDescent="0.2">
      <c r="A2" s="50" t="s">
        <v>12</v>
      </c>
      <c r="B2" s="13"/>
      <c r="C2" s="1"/>
      <c r="D2" s="1"/>
      <c r="E2" s="1"/>
      <c r="F2" s="1"/>
    </row>
    <row r="3" spans="1:10" ht="18" x14ac:dyDescent="0.2">
      <c r="A3" s="50" t="s">
        <v>2</v>
      </c>
      <c r="B3" s="13"/>
      <c r="C3" s="1"/>
      <c r="D3" s="1"/>
      <c r="E3" s="1"/>
      <c r="F3" s="1"/>
    </row>
    <row r="4" spans="1:10" ht="18" x14ac:dyDescent="0.2">
      <c r="A4" s="50" t="s">
        <v>82</v>
      </c>
      <c r="B4" s="13"/>
      <c r="C4" s="1"/>
      <c r="D4" s="1"/>
      <c r="E4" s="1"/>
      <c r="F4" s="1"/>
    </row>
    <row r="5" spans="1:10" ht="24" customHeight="1" thickBot="1" x14ac:dyDescent="0.25">
      <c r="A5" s="19"/>
      <c r="B5" s="1"/>
      <c r="C5" s="1"/>
      <c r="D5" s="1"/>
      <c r="E5" s="1"/>
      <c r="F5" s="1"/>
    </row>
    <row r="6" spans="1:10" ht="76" x14ac:dyDescent="0.2">
      <c r="A6" s="10" t="s">
        <v>10</v>
      </c>
      <c r="B6" s="15" t="s">
        <v>20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2" t="s">
        <v>11</v>
      </c>
      <c r="I6" s="183" t="s">
        <v>13</v>
      </c>
      <c r="J6" s="2"/>
    </row>
    <row r="7" spans="1:10" ht="28" customHeight="1" x14ac:dyDescent="0.2">
      <c r="A7" s="8" t="s">
        <v>16</v>
      </c>
      <c r="B7" s="16">
        <v>1600000</v>
      </c>
      <c r="C7" s="173"/>
      <c r="D7" s="173"/>
      <c r="E7" s="173"/>
      <c r="F7" s="174"/>
      <c r="G7" s="174"/>
      <c r="H7" s="175">
        <f>SUM(C7:G7)</f>
        <v>0</v>
      </c>
      <c r="I7" s="176"/>
    </row>
    <row r="8" spans="1:10" ht="28" customHeight="1" thickBot="1" x14ac:dyDescent="0.25">
      <c r="A8" s="9" t="s">
        <v>17</v>
      </c>
      <c r="B8" s="17">
        <v>275000</v>
      </c>
      <c r="C8" s="177"/>
      <c r="D8" s="177"/>
      <c r="E8" s="177"/>
      <c r="F8" s="178"/>
      <c r="G8" s="178"/>
      <c r="H8" s="179">
        <f>SUM(C8:G8)</f>
        <v>0</v>
      </c>
      <c r="I8" s="180"/>
    </row>
    <row r="9" spans="1:10" x14ac:dyDescent="0.2">
      <c r="A9" s="4"/>
      <c r="B9" s="4"/>
      <c r="C9" s="181"/>
      <c r="D9" s="181"/>
      <c r="E9" s="181"/>
      <c r="F9" s="46"/>
      <c r="G9" s="46"/>
      <c r="H9" s="46"/>
      <c r="I9" s="46"/>
    </row>
    <row r="10" spans="1:10" x14ac:dyDescent="0.2">
      <c r="A10" s="4"/>
      <c r="B10" s="4"/>
      <c r="C10" s="181"/>
      <c r="D10" s="181"/>
      <c r="E10" s="181"/>
      <c r="F10" s="46"/>
      <c r="G10" s="46"/>
      <c r="H10" s="46"/>
      <c r="I10" s="46"/>
    </row>
    <row r="11" spans="1:10" ht="17" thickBot="1" x14ac:dyDescent="0.25">
      <c r="A11" s="46"/>
      <c r="B11" s="46"/>
      <c r="C11" s="46"/>
      <c r="D11" s="46"/>
      <c r="E11" s="46"/>
      <c r="F11" s="46"/>
      <c r="G11" s="46"/>
      <c r="H11" s="46"/>
      <c r="I11" s="46"/>
    </row>
    <row r="12" spans="1:10" ht="76" x14ac:dyDescent="0.2">
      <c r="A12" s="10" t="s">
        <v>4</v>
      </c>
      <c r="B12" s="15" t="s">
        <v>20</v>
      </c>
      <c r="C12" s="11" t="s">
        <v>5</v>
      </c>
      <c r="D12" s="11" t="s">
        <v>6</v>
      </c>
      <c r="E12" s="11" t="s">
        <v>7</v>
      </c>
      <c r="F12" s="11" t="s">
        <v>8</v>
      </c>
      <c r="G12" s="11" t="s">
        <v>9</v>
      </c>
      <c r="H12" s="12" t="s">
        <v>11</v>
      </c>
      <c r="I12" s="183" t="s">
        <v>13</v>
      </c>
    </row>
    <row r="13" spans="1:10" ht="27" customHeight="1" x14ac:dyDescent="0.2">
      <c r="A13" s="8" t="s">
        <v>14</v>
      </c>
      <c r="B13" s="16">
        <v>375000</v>
      </c>
      <c r="C13" s="173"/>
      <c r="D13" s="173"/>
      <c r="E13" s="173"/>
      <c r="F13" s="174"/>
      <c r="G13" s="174"/>
      <c r="H13" s="175">
        <f>SUM(C13:G13)</f>
        <v>0</v>
      </c>
      <c r="I13" s="176"/>
    </row>
    <row r="14" spans="1:10" ht="27" customHeight="1" thickBot="1" x14ac:dyDescent="0.25">
      <c r="A14" s="9" t="s">
        <v>15</v>
      </c>
      <c r="B14" s="17">
        <v>50000</v>
      </c>
      <c r="C14" s="177"/>
      <c r="D14" s="177"/>
      <c r="E14" s="177"/>
      <c r="F14" s="178"/>
      <c r="G14" s="178"/>
      <c r="H14" s="179">
        <f>SUM(C14:G14)</f>
        <v>0</v>
      </c>
      <c r="I14" s="180"/>
    </row>
    <row r="15" spans="1:10" x14ac:dyDescent="0.2">
      <c r="A15" s="46"/>
      <c r="B15" s="46"/>
      <c r="C15" s="46"/>
      <c r="D15" s="46"/>
      <c r="E15" s="46"/>
      <c r="F15" s="46"/>
      <c r="G15" s="46"/>
      <c r="H15" s="46"/>
      <c r="I15" s="46"/>
    </row>
    <row r="16" spans="1:10" x14ac:dyDescent="0.2">
      <c r="A16" s="46"/>
      <c r="B16" s="46"/>
      <c r="C16" s="46"/>
      <c r="D16" s="46"/>
      <c r="E16" s="46"/>
      <c r="F16" s="46"/>
      <c r="G16" s="46"/>
      <c r="H16" s="46"/>
      <c r="I16" s="46"/>
    </row>
    <row r="17" spans="1:9" ht="17" thickBot="1" x14ac:dyDescent="0.25">
      <c r="A17" s="46"/>
      <c r="B17" s="46"/>
      <c r="C17" s="46"/>
      <c r="D17" s="46"/>
      <c r="E17" s="46"/>
      <c r="F17" s="46"/>
      <c r="G17" s="46"/>
      <c r="H17" s="46"/>
      <c r="I17" s="46"/>
    </row>
    <row r="18" spans="1:9" ht="76" x14ac:dyDescent="0.2">
      <c r="A18" s="10" t="s">
        <v>3</v>
      </c>
      <c r="B18" s="15" t="s">
        <v>20</v>
      </c>
      <c r="C18" s="11" t="s">
        <v>5</v>
      </c>
      <c r="D18" s="11" t="s">
        <v>6</v>
      </c>
      <c r="E18" s="11" t="s">
        <v>7</v>
      </c>
      <c r="F18" s="11" t="s">
        <v>8</v>
      </c>
      <c r="G18" s="11" t="s">
        <v>9</v>
      </c>
      <c r="H18" s="12" t="s">
        <v>11</v>
      </c>
      <c r="I18" s="183" t="s">
        <v>13</v>
      </c>
    </row>
    <row r="19" spans="1:9" ht="34" x14ac:dyDescent="0.2">
      <c r="A19" s="14" t="s">
        <v>18</v>
      </c>
      <c r="B19" s="18">
        <v>60000</v>
      </c>
      <c r="C19" s="173"/>
      <c r="D19" s="173"/>
      <c r="E19" s="173"/>
      <c r="F19" s="174"/>
      <c r="G19" s="174"/>
      <c r="H19" s="175">
        <f>SUM(C19:G19)</f>
        <v>0</v>
      </c>
      <c r="I19" s="176"/>
    </row>
    <row r="20" spans="1:9" ht="38" customHeight="1" thickBot="1" x14ac:dyDescent="0.25">
      <c r="A20" s="9" t="s">
        <v>19</v>
      </c>
      <c r="B20" s="182" t="s">
        <v>21</v>
      </c>
      <c r="C20" s="177"/>
      <c r="D20" s="177"/>
      <c r="E20" s="177"/>
      <c r="F20" s="178"/>
      <c r="G20" s="178"/>
      <c r="H20" s="179">
        <f>SUM(C20:G20)</f>
        <v>0</v>
      </c>
      <c r="I20" s="180"/>
    </row>
    <row r="22" spans="1:9" x14ac:dyDescent="0.2">
      <c r="A22" t="s">
        <v>89</v>
      </c>
    </row>
    <row r="23" spans="1:9" x14ac:dyDescent="0.2">
      <c r="A23" t="s">
        <v>90</v>
      </c>
    </row>
    <row r="24" spans="1:9" ht="17" thickBot="1" x14ac:dyDescent="0.25"/>
    <row r="25" spans="1:9" ht="18" x14ac:dyDescent="0.2">
      <c r="A25" s="172" t="s">
        <v>472</v>
      </c>
      <c r="B25" s="163"/>
      <c r="C25" s="163"/>
      <c r="D25" s="163"/>
      <c r="E25" s="163"/>
      <c r="F25" s="163"/>
      <c r="G25" s="163"/>
      <c r="H25" s="163"/>
      <c r="I25" s="164"/>
    </row>
    <row r="26" spans="1:9" x14ac:dyDescent="0.2">
      <c r="A26" s="165"/>
      <c r="B26" s="166"/>
      <c r="C26" s="166"/>
      <c r="D26" s="166"/>
      <c r="E26" s="166"/>
      <c r="F26" s="166"/>
      <c r="G26" s="166"/>
      <c r="H26" s="166"/>
      <c r="I26" s="167"/>
    </row>
    <row r="27" spans="1:9" x14ac:dyDescent="0.2">
      <c r="A27" s="165"/>
      <c r="B27" s="166"/>
      <c r="C27" s="166"/>
      <c r="D27" s="166"/>
      <c r="E27" s="166"/>
      <c r="F27" s="166"/>
      <c r="G27" s="166"/>
      <c r="H27" s="166"/>
      <c r="I27" s="167"/>
    </row>
    <row r="28" spans="1:9" x14ac:dyDescent="0.2">
      <c r="A28" s="165"/>
      <c r="B28" s="166"/>
      <c r="C28" s="166"/>
      <c r="D28" s="166"/>
      <c r="E28" s="166"/>
      <c r="F28" s="166"/>
      <c r="G28" s="166"/>
      <c r="H28" s="166"/>
      <c r="I28" s="167"/>
    </row>
    <row r="29" spans="1:9" x14ac:dyDescent="0.2">
      <c r="A29" s="165"/>
      <c r="B29" s="166"/>
      <c r="C29" s="166"/>
      <c r="D29" s="166"/>
      <c r="E29" s="166"/>
      <c r="F29" s="166"/>
      <c r="G29" s="166"/>
      <c r="H29" s="166"/>
      <c r="I29" s="167"/>
    </row>
    <row r="30" spans="1:9" x14ac:dyDescent="0.2">
      <c r="A30" s="165"/>
      <c r="B30" s="166"/>
      <c r="C30" s="166"/>
      <c r="D30" s="166"/>
      <c r="E30" s="166"/>
      <c r="F30" s="166"/>
      <c r="G30" s="166"/>
      <c r="H30" s="166"/>
      <c r="I30" s="167"/>
    </row>
    <row r="31" spans="1:9" x14ac:dyDescent="0.2">
      <c r="A31" s="165"/>
      <c r="B31" s="166"/>
      <c r="C31" s="166"/>
      <c r="D31" s="166"/>
      <c r="E31" s="166"/>
      <c r="F31" s="166"/>
      <c r="G31" s="166"/>
      <c r="H31" s="166"/>
      <c r="I31" s="167"/>
    </row>
    <row r="32" spans="1:9" x14ac:dyDescent="0.2">
      <c r="A32" s="165"/>
      <c r="B32" s="166"/>
      <c r="C32" s="166"/>
      <c r="D32" s="166"/>
      <c r="E32" s="166"/>
      <c r="F32" s="166"/>
      <c r="G32" s="166"/>
      <c r="H32" s="166"/>
      <c r="I32" s="167"/>
    </row>
    <row r="33" spans="1:9" x14ac:dyDescent="0.2">
      <c r="A33" s="165"/>
      <c r="B33" s="166"/>
      <c r="C33" s="166"/>
      <c r="D33" s="166"/>
      <c r="E33" s="166"/>
      <c r="F33" s="166"/>
      <c r="G33" s="166"/>
      <c r="H33" s="166"/>
      <c r="I33" s="167"/>
    </row>
    <row r="34" spans="1:9" x14ac:dyDescent="0.2">
      <c r="A34" s="165"/>
      <c r="B34" s="166"/>
      <c r="C34" s="166"/>
      <c r="D34" s="166"/>
      <c r="E34" s="166"/>
      <c r="F34" s="166"/>
      <c r="G34" s="166"/>
      <c r="H34" s="166"/>
      <c r="I34" s="167"/>
    </row>
    <row r="35" spans="1:9" x14ac:dyDescent="0.2">
      <c r="A35" s="165"/>
      <c r="B35" s="166"/>
      <c r="C35" s="166"/>
      <c r="D35" s="166"/>
      <c r="E35" s="166"/>
      <c r="F35" s="166"/>
      <c r="G35" s="166"/>
      <c r="H35" s="166"/>
      <c r="I35" s="167"/>
    </row>
    <row r="36" spans="1:9" x14ac:dyDescent="0.2">
      <c r="A36" s="165"/>
      <c r="B36" s="166"/>
      <c r="C36" s="166"/>
      <c r="D36" s="166"/>
      <c r="E36" s="166"/>
      <c r="F36" s="166"/>
      <c r="G36" s="166"/>
      <c r="H36" s="166"/>
      <c r="I36" s="167"/>
    </row>
    <row r="37" spans="1:9" x14ac:dyDescent="0.2">
      <c r="A37" s="165"/>
      <c r="B37" s="166"/>
      <c r="C37" s="166"/>
      <c r="D37" s="166"/>
      <c r="E37" s="166"/>
      <c r="F37" s="166"/>
      <c r="G37" s="166"/>
      <c r="H37" s="166"/>
      <c r="I37" s="167"/>
    </row>
    <row r="38" spans="1:9" x14ac:dyDescent="0.2">
      <c r="A38" s="165"/>
      <c r="B38" s="166"/>
      <c r="C38" s="166"/>
      <c r="D38" s="166"/>
      <c r="E38" s="166"/>
      <c r="F38" s="166"/>
      <c r="G38" s="166"/>
      <c r="H38" s="166"/>
      <c r="I38" s="167"/>
    </row>
    <row r="39" spans="1:9" x14ac:dyDescent="0.2">
      <c r="A39" s="165"/>
      <c r="B39" s="166"/>
      <c r="C39" s="166"/>
      <c r="D39" s="166"/>
      <c r="E39" s="166"/>
      <c r="F39" s="166"/>
      <c r="G39" s="166"/>
      <c r="H39" s="166"/>
      <c r="I39" s="167"/>
    </row>
    <row r="40" spans="1:9" x14ac:dyDescent="0.2">
      <c r="A40" s="165"/>
      <c r="B40" s="166"/>
      <c r="C40" s="166"/>
      <c r="D40" s="166"/>
      <c r="E40" s="166"/>
      <c r="F40" s="166"/>
      <c r="G40" s="166"/>
      <c r="H40" s="166"/>
      <c r="I40" s="167"/>
    </row>
    <row r="41" spans="1:9" x14ac:dyDescent="0.2">
      <c r="A41" s="165"/>
      <c r="B41" s="166"/>
      <c r="C41" s="166"/>
      <c r="D41" s="166"/>
      <c r="E41" s="166"/>
      <c r="F41" s="166"/>
      <c r="G41" s="166"/>
      <c r="H41" s="166"/>
      <c r="I41" s="167"/>
    </row>
    <row r="42" spans="1:9" x14ac:dyDescent="0.2">
      <c r="A42" s="165"/>
      <c r="B42" s="166"/>
      <c r="C42" s="166"/>
      <c r="D42" s="166"/>
      <c r="E42" s="166"/>
      <c r="F42" s="166"/>
      <c r="G42" s="166"/>
      <c r="H42" s="166"/>
      <c r="I42" s="167"/>
    </row>
    <row r="43" spans="1:9" ht="17" thickBot="1" x14ac:dyDescent="0.25">
      <c r="A43" s="168"/>
      <c r="B43" s="169"/>
      <c r="C43" s="169"/>
      <c r="D43" s="169"/>
      <c r="E43" s="169"/>
      <c r="F43" s="169"/>
      <c r="G43" s="169"/>
      <c r="H43" s="169"/>
      <c r="I43" s="170"/>
    </row>
  </sheetData>
  <sheetProtection sheet="1" objects="1" scenarios="1"/>
  <phoneticPr fontId="3" type="noConversion"/>
  <pageMargins left="0.7" right="0.7" top="0.75" bottom="0.75" header="0.3" footer="0.3"/>
  <ignoredErrors>
    <ignoredError sqref="H7:H8 H13:H14 H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0BB42-8D91-E440-87A8-BAD6F39269B3}">
  <dimension ref="A1:S84"/>
  <sheetViews>
    <sheetView zoomScale="125" zoomScaleNormal="100" workbookViewId="0">
      <selection activeCell="A8" sqref="A8"/>
    </sheetView>
  </sheetViews>
  <sheetFormatPr baseColWidth="10" defaultRowHeight="16" x14ac:dyDescent="0.2"/>
  <cols>
    <col min="1" max="1" width="41.6640625" customWidth="1"/>
    <col min="2" max="2" width="12" customWidth="1"/>
    <col min="3" max="3" width="10" style="20" bestFit="1" customWidth="1"/>
    <col min="4" max="4" width="36.33203125" customWidth="1"/>
    <col min="5" max="5" width="12.83203125" customWidth="1"/>
    <col min="6" max="6" width="12.5" customWidth="1"/>
    <col min="7" max="7" width="12.1640625" customWidth="1"/>
    <col min="8" max="12" width="11" bestFit="1" customWidth="1"/>
    <col min="13" max="17" width="11.1640625" bestFit="1" customWidth="1"/>
    <col min="18" max="18" width="12.33203125" bestFit="1" customWidth="1"/>
    <col min="19" max="19" width="16.5" customWidth="1"/>
  </cols>
  <sheetData>
    <row r="1" spans="1:19" ht="19" thickBot="1" x14ac:dyDescent="0.25">
      <c r="A1" s="50" t="s">
        <v>0</v>
      </c>
      <c r="I1" s="60" t="s">
        <v>480</v>
      </c>
      <c r="J1" s="60"/>
      <c r="K1" s="60"/>
      <c r="L1" s="60"/>
    </row>
    <row r="2" spans="1:19" ht="18" x14ac:dyDescent="0.2">
      <c r="A2" s="50" t="s">
        <v>12</v>
      </c>
      <c r="I2" s="184" t="s">
        <v>475</v>
      </c>
      <c r="J2" s="185"/>
      <c r="K2" s="185"/>
      <c r="L2" s="186"/>
    </row>
    <row r="3" spans="1:19" ht="19" thickBot="1" x14ac:dyDescent="0.25">
      <c r="A3" s="50" t="s">
        <v>2</v>
      </c>
      <c r="I3" s="65" t="s">
        <v>476</v>
      </c>
      <c r="J3" s="6" t="s">
        <v>477</v>
      </c>
      <c r="K3" s="6" t="s">
        <v>478</v>
      </c>
      <c r="L3" s="7" t="s">
        <v>479</v>
      </c>
    </row>
    <row r="4" spans="1:19" ht="19" thickBot="1" x14ac:dyDescent="0.25">
      <c r="A4" s="50" t="s">
        <v>114</v>
      </c>
      <c r="I4" s="194"/>
      <c r="J4" s="195"/>
      <c r="K4" s="195"/>
      <c r="L4" s="196"/>
    </row>
    <row r="5" spans="1:19" ht="24" customHeight="1" thickBot="1" x14ac:dyDescent="0.25">
      <c r="B5" s="57"/>
      <c r="C5" s="79"/>
      <c r="D5" s="200"/>
      <c r="E5" s="200"/>
      <c r="F5" s="36" t="s">
        <v>113</v>
      </c>
      <c r="G5" s="37"/>
      <c r="H5" s="40" t="s">
        <v>61</v>
      </c>
      <c r="I5" s="187"/>
      <c r="J5" s="187"/>
      <c r="K5" s="187"/>
      <c r="L5" s="188"/>
      <c r="M5" s="40" t="s">
        <v>62</v>
      </c>
      <c r="N5" s="41"/>
      <c r="O5" s="41"/>
      <c r="P5" s="41"/>
      <c r="Q5" s="41"/>
      <c r="R5" s="42"/>
      <c r="S5" s="107"/>
    </row>
    <row r="6" spans="1:19" ht="51" x14ac:dyDescent="0.2">
      <c r="A6" s="32" t="s">
        <v>86</v>
      </c>
      <c r="B6" s="32" t="s">
        <v>58</v>
      </c>
      <c r="C6" s="32" t="s">
        <v>59</v>
      </c>
      <c r="D6" s="201" t="s">
        <v>401</v>
      </c>
      <c r="E6" s="34" t="s">
        <v>60</v>
      </c>
      <c r="F6" s="38" t="s">
        <v>63</v>
      </c>
      <c r="G6" s="39" t="s">
        <v>64</v>
      </c>
      <c r="H6" s="33" t="s">
        <v>5</v>
      </c>
      <c r="I6" s="34" t="s">
        <v>6</v>
      </c>
      <c r="J6" s="34" t="s">
        <v>7</v>
      </c>
      <c r="K6" s="34" t="s">
        <v>8</v>
      </c>
      <c r="L6" s="35" t="s">
        <v>9</v>
      </c>
      <c r="M6" s="33" t="s">
        <v>5</v>
      </c>
      <c r="N6" s="34" t="s">
        <v>6</v>
      </c>
      <c r="O6" s="34" t="s">
        <v>7</v>
      </c>
      <c r="P6" s="34" t="s">
        <v>8</v>
      </c>
      <c r="Q6" s="34" t="s">
        <v>9</v>
      </c>
      <c r="R6" s="35" t="s">
        <v>473</v>
      </c>
      <c r="S6" s="49" t="s">
        <v>474</v>
      </c>
    </row>
    <row r="7" spans="1:19" ht="17" thickBot="1" x14ac:dyDescent="0.25">
      <c r="A7" s="108" t="s">
        <v>65</v>
      </c>
      <c r="B7" s="109">
        <v>24</v>
      </c>
      <c r="C7" s="199">
        <v>365</v>
      </c>
      <c r="D7" s="202" t="s">
        <v>24</v>
      </c>
      <c r="E7" s="113">
        <v>24</v>
      </c>
      <c r="F7" s="110">
        <v>0.17</v>
      </c>
      <c r="G7" s="111"/>
      <c r="H7" s="112">
        <f>IF($F7&gt;0,$E7*(1-$F7),$E7-$G7)</f>
        <v>19.919999999999998</v>
      </c>
      <c r="I7" s="113">
        <f>IF(I$4=0,H7,H7*(1+I$4))</f>
        <v>19.919999999999998</v>
      </c>
      <c r="J7" s="113">
        <f>IF(J$4=0,I7,I7*(1+J$4))</f>
        <v>19.919999999999998</v>
      </c>
      <c r="K7" s="113">
        <f>IF(K$4=0,J7,J7*(1+K$4))</f>
        <v>19.919999999999998</v>
      </c>
      <c r="L7" s="114">
        <f>IF(L$4=0,K7,K7*(1+L$4))</f>
        <v>19.919999999999998</v>
      </c>
      <c r="M7" s="112">
        <f>H7*$C7</f>
        <v>7270.7999999999993</v>
      </c>
      <c r="N7" s="113">
        <f t="shared" ref="N7:Q7" si="0">I7*$C7</f>
        <v>7270.7999999999993</v>
      </c>
      <c r="O7" s="113">
        <f t="shared" si="0"/>
        <v>7270.7999999999993</v>
      </c>
      <c r="P7" s="113">
        <f t="shared" si="0"/>
        <v>7270.7999999999993</v>
      </c>
      <c r="Q7" s="113">
        <f t="shared" si="0"/>
        <v>7270.7999999999993</v>
      </c>
      <c r="R7" s="115">
        <f>SUM(M7:Q7)</f>
        <v>36354</v>
      </c>
      <c r="S7" s="116">
        <f>E7*C7*5</f>
        <v>43800</v>
      </c>
    </row>
    <row r="8" spans="1:19" s="24" customFormat="1" x14ac:dyDescent="0.2">
      <c r="A8" s="223" t="s">
        <v>74</v>
      </c>
      <c r="B8" s="224"/>
      <c r="C8" s="225"/>
      <c r="D8" s="203" t="s">
        <v>74</v>
      </c>
      <c r="E8" s="204"/>
      <c r="F8" s="143"/>
      <c r="G8" s="144"/>
      <c r="H8" s="118"/>
      <c r="I8" s="117"/>
      <c r="J8" s="117"/>
      <c r="K8" s="117"/>
      <c r="L8" s="119"/>
      <c r="M8" s="120"/>
      <c r="N8" s="121"/>
      <c r="O8" s="121"/>
      <c r="P8" s="121"/>
      <c r="Q8" s="121"/>
      <c r="R8" s="122"/>
      <c r="S8" s="123"/>
    </row>
    <row r="9" spans="1:19" x14ac:dyDescent="0.2">
      <c r="A9" s="226" t="s">
        <v>23</v>
      </c>
      <c r="B9" s="227">
        <v>24</v>
      </c>
      <c r="C9" s="228">
        <v>4529</v>
      </c>
      <c r="D9" s="145"/>
      <c r="E9" s="146"/>
      <c r="F9" s="147"/>
      <c r="G9" s="148"/>
      <c r="H9" s="125">
        <f t="shared" ref="H9:H11" si="1">IF($F9&gt;0,$E9*(1-$F9),$E9-$G9)</f>
        <v>0</v>
      </c>
      <c r="I9" s="124">
        <f>IF(I$4=0,H9,H9*(1+I$4))</f>
        <v>0</v>
      </c>
      <c r="J9" s="124">
        <f>IF(J$4=0,I9,I9*(1+J$4))</f>
        <v>0</v>
      </c>
      <c r="K9" s="124">
        <f>IF(K$4=0,J9,J9*(1+K$4))</f>
        <v>0</v>
      </c>
      <c r="L9" s="126">
        <f>IF(L$4=0,K9,K9*(1+L$4))</f>
        <v>0</v>
      </c>
      <c r="M9" s="125">
        <f>H9*$C9</f>
        <v>0</v>
      </c>
      <c r="N9" s="124">
        <f>I9*$C9</f>
        <v>0</v>
      </c>
      <c r="O9" s="124">
        <f>J9*$C9</f>
        <v>0</v>
      </c>
      <c r="P9" s="124">
        <f>K9*$C9</f>
        <v>0</v>
      </c>
      <c r="Q9" s="124">
        <f>L9*$C9</f>
        <v>0</v>
      </c>
      <c r="R9" s="127">
        <f>SUM(M9:Q9)</f>
        <v>0</v>
      </c>
      <c r="S9" s="127">
        <f t="shared" ref="S9:S11" si="2">E9*C9*5</f>
        <v>0</v>
      </c>
    </row>
    <row r="10" spans="1:19" x14ac:dyDescent="0.2">
      <c r="A10" s="229" t="s">
        <v>33</v>
      </c>
      <c r="B10" s="227" t="s">
        <v>26</v>
      </c>
      <c r="C10" s="228">
        <v>3058</v>
      </c>
      <c r="D10" s="145"/>
      <c r="E10" s="146"/>
      <c r="F10" s="147"/>
      <c r="G10" s="148"/>
      <c r="H10" s="125">
        <f t="shared" si="1"/>
        <v>0</v>
      </c>
      <c r="I10" s="124">
        <f>IF(I$4=0,H10,H10*(1+I$4))</f>
        <v>0</v>
      </c>
      <c r="J10" s="124">
        <f>IF(J$4=0,I10,I10*(1+J$4))</f>
        <v>0</v>
      </c>
      <c r="K10" s="124">
        <f>IF(K$4=0,J10,J10*(1+K$4))</f>
        <v>0</v>
      </c>
      <c r="L10" s="126">
        <f>IF(L$4=0,K10,K10*(1+L$4))</f>
        <v>0</v>
      </c>
      <c r="M10" s="125">
        <f>H10*$C10</f>
        <v>0</v>
      </c>
      <c r="N10" s="124">
        <f>I10*$C10</f>
        <v>0</v>
      </c>
      <c r="O10" s="124">
        <f>J10*$C10</f>
        <v>0</v>
      </c>
      <c r="P10" s="124">
        <f>K10*$C10</f>
        <v>0</v>
      </c>
      <c r="Q10" s="124">
        <f>L10*$C10</f>
        <v>0</v>
      </c>
      <c r="R10" s="127">
        <f>SUM(M10:Q10)</f>
        <v>0</v>
      </c>
      <c r="S10" s="127">
        <f t="shared" si="2"/>
        <v>0</v>
      </c>
    </row>
    <row r="11" spans="1:19" x14ac:dyDescent="0.2">
      <c r="A11" s="229" t="s">
        <v>27</v>
      </c>
      <c r="B11" s="227" t="s">
        <v>28</v>
      </c>
      <c r="C11" s="227">
        <v>729</v>
      </c>
      <c r="D11" s="145"/>
      <c r="E11" s="146"/>
      <c r="F11" s="147"/>
      <c r="G11" s="148"/>
      <c r="H11" s="125">
        <f t="shared" si="1"/>
        <v>0</v>
      </c>
      <c r="I11" s="124">
        <f>IF(I$4=0,H11,H11*(1+I$4))</f>
        <v>0</v>
      </c>
      <c r="J11" s="124">
        <f>IF(J$4=0,I11,I11*(1+J$4))</f>
        <v>0</v>
      </c>
      <c r="K11" s="124">
        <f>IF(K$4=0,J11,J11*(1+K$4))</f>
        <v>0</v>
      </c>
      <c r="L11" s="126">
        <f>IF(L$4=0,K11,K11*(1+L$4))</f>
        <v>0</v>
      </c>
      <c r="M11" s="125">
        <f>H11*$C11</f>
        <v>0</v>
      </c>
      <c r="N11" s="124">
        <f>I11*$C11</f>
        <v>0</v>
      </c>
      <c r="O11" s="124">
        <f>J11*$C11</f>
        <v>0</v>
      </c>
      <c r="P11" s="124">
        <f>K11*$C11</f>
        <v>0</v>
      </c>
      <c r="Q11" s="124">
        <f>L11*$C11</f>
        <v>0</v>
      </c>
      <c r="R11" s="127">
        <f>SUM(M11:Q11)</f>
        <v>0</v>
      </c>
      <c r="S11" s="127">
        <f t="shared" si="2"/>
        <v>0</v>
      </c>
    </row>
    <row r="12" spans="1:19" s="24" customFormat="1" x14ac:dyDescent="0.2">
      <c r="A12" s="197" t="s">
        <v>75</v>
      </c>
      <c r="B12" s="230"/>
      <c r="C12" s="231"/>
      <c r="D12" s="161" t="s">
        <v>75</v>
      </c>
      <c r="E12" s="149"/>
      <c r="F12" s="150"/>
      <c r="G12" s="151"/>
      <c r="H12" s="129"/>
      <c r="I12" s="128"/>
      <c r="J12" s="128"/>
      <c r="K12" s="128"/>
      <c r="L12" s="130"/>
      <c r="M12" s="131"/>
      <c r="N12" s="132"/>
      <c r="O12" s="132"/>
      <c r="P12" s="132"/>
      <c r="Q12" s="132"/>
      <c r="R12" s="133"/>
      <c r="S12" s="133"/>
    </row>
    <row r="13" spans="1:19" x14ac:dyDescent="0.2">
      <c r="A13" s="229" t="s">
        <v>25</v>
      </c>
      <c r="B13" s="227" t="s">
        <v>26</v>
      </c>
      <c r="C13" s="228">
        <v>1588</v>
      </c>
      <c r="D13" s="145"/>
      <c r="E13" s="146"/>
      <c r="F13" s="147"/>
      <c r="G13" s="148"/>
      <c r="H13" s="125">
        <f t="shared" ref="H13:H17" si="3">IF($F13&gt;0,$E13*(1-$F13),$E13-$G13)</f>
        <v>0</v>
      </c>
      <c r="I13" s="124">
        <f>IF(I$4=0,H13,H13*(1+I$4))</f>
        <v>0</v>
      </c>
      <c r="J13" s="124">
        <f>IF(J$4=0,I13,I13*(1+J$4))</f>
        <v>0</v>
      </c>
      <c r="K13" s="124">
        <f>IF(K$4=0,J13,J13*(1+K$4))</f>
        <v>0</v>
      </c>
      <c r="L13" s="126">
        <f>IF(L$4=0,K13,K13*(1+L$4))</f>
        <v>0</v>
      </c>
      <c r="M13" s="125">
        <f t="shared" ref="M13:M17" si="4">H13*$C13</f>
        <v>0</v>
      </c>
      <c r="N13" s="124">
        <f t="shared" ref="N13:N17" si="5">I13*$C13</f>
        <v>0</v>
      </c>
      <c r="O13" s="124">
        <f t="shared" ref="O13:O17" si="6">J13*$C13</f>
        <v>0</v>
      </c>
      <c r="P13" s="124">
        <f t="shared" ref="P13:P17" si="7">K13*$C13</f>
        <v>0</v>
      </c>
      <c r="Q13" s="124">
        <f t="shared" ref="Q13:Q17" si="8">L13*$C13</f>
        <v>0</v>
      </c>
      <c r="R13" s="127">
        <f t="shared" ref="R13:R17" si="9">SUM(M13:Q13)</f>
        <v>0</v>
      </c>
      <c r="S13" s="127">
        <f t="shared" ref="S13:S17" si="10">E13*C13*5</f>
        <v>0</v>
      </c>
    </row>
    <row r="14" spans="1:19" x14ac:dyDescent="0.2">
      <c r="A14" s="229" t="s">
        <v>32</v>
      </c>
      <c r="B14" s="227" t="s">
        <v>26</v>
      </c>
      <c r="C14" s="227">
        <v>536</v>
      </c>
      <c r="D14" s="145"/>
      <c r="E14" s="146"/>
      <c r="F14" s="147"/>
      <c r="G14" s="148"/>
      <c r="H14" s="125">
        <f t="shared" si="3"/>
        <v>0</v>
      </c>
      <c r="I14" s="124">
        <f>IF(I$4=0,H14,H14*(1+I$4))</f>
        <v>0</v>
      </c>
      <c r="J14" s="124">
        <f>IF(J$4=0,I14,I14*(1+J$4))</f>
        <v>0</v>
      </c>
      <c r="K14" s="124">
        <f>IF(K$4=0,J14,J14*(1+K$4))</f>
        <v>0</v>
      </c>
      <c r="L14" s="126">
        <f>IF(L$4=0,K14,K14*(1+L$4))</f>
        <v>0</v>
      </c>
      <c r="M14" s="125">
        <f t="shared" si="4"/>
        <v>0</v>
      </c>
      <c r="N14" s="124">
        <f t="shared" si="5"/>
        <v>0</v>
      </c>
      <c r="O14" s="124">
        <f t="shared" si="6"/>
        <v>0</v>
      </c>
      <c r="P14" s="124">
        <f t="shared" si="7"/>
        <v>0</v>
      </c>
      <c r="Q14" s="124">
        <f t="shared" si="8"/>
        <v>0</v>
      </c>
      <c r="R14" s="127">
        <f t="shared" si="9"/>
        <v>0</v>
      </c>
      <c r="S14" s="127">
        <f t="shared" si="10"/>
        <v>0</v>
      </c>
    </row>
    <row r="15" spans="1:19" x14ac:dyDescent="0.2">
      <c r="A15" s="229" t="s">
        <v>29</v>
      </c>
      <c r="B15" s="227" t="s">
        <v>26</v>
      </c>
      <c r="C15" s="227">
        <v>200</v>
      </c>
      <c r="D15" s="145"/>
      <c r="E15" s="146"/>
      <c r="F15" s="147"/>
      <c r="G15" s="148"/>
      <c r="H15" s="125">
        <f t="shared" si="3"/>
        <v>0</v>
      </c>
      <c r="I15" s="124">
        <f>IF(I$4=0,H15,H15*(1+I$4))</f>
        <v>0</v>
      </c>
      <c r="J15" s="124">
        <f>IF(J$4=0,I15,I15*(1+J$4))</f>
        <v>0</v>
      </c>
      <c r="K15" s="124">
        <f>IF(K$4=0,J15,J15*(1+K$4))</f>
        <v>0</v>
      </c>
      <c r="L15" s="126">
        <f>IF(L$4=0,K15,K15*(1+L$4))</f>
        <v>0</v>
      </c>
      <c r="M15" s="125">
        <f t="shared" si="4"/>
        <v>0</v>
      </c>
      <c r="N15" s="124">
        <f t="shared" si="5"/>
        <v>0</v>
      </c>
      <c r="O15" s="124">
        <f t="shared" si="6"/>
        <v>0</v>
      </c>
      <c r="P15" s="124">
        <f t="shared" si="7"/>
        <v>0</v>
      </c>
      <c r="Q15" s="124">
        <f t="shared" si="8"/>
        <v>0</v>
      </c>
      <c r="R15" s="127">
        <f t="shared" si="9"/>
        <v>0</v>
      </c>
      <c r="S15" s="127">
        <f t="shared" si="10"/>
        <v>0</v>
      </c>
    </row>
    <row r="16" spans="1:19" x14ac:dyDescent="0.2">
      <c r="A16" s="229" t="s">
        <v>31</v>
      </c>
      <c r="B16" s="227" t="s">
        <v>28</v>
      </c>
      <c r="C16" s="227">
        <v>186</v>
      </c>
      <c r="D16" s="145"/>
      <c r="E16" s="146"/>
      <c r="F16" s="147"/>
      <c r="G16" s="148"/>
      <c r="H16" s="125">
        <f t="shared" si="3"/>
        <v>0</v>
      </c>
      <c r="I16" s="124">
        <f>IF(I$4=0,H16,H16*(1+I$4))</f>
        <v>0</v>
      </c>
      <c r="J16" s="124">
        <f>IF(J$4=0,I16,I16*(1+J$4))</f>
        <v>0</v>
      </c>
      <c r="K16" s="124">
        <f>IF(K$4=0,J16,J16*(1+K$4))</f>
        <v>0</v>
      </c>
      <c r="L16" s="126">
        <f>IF(L$4=0,K16,K16*(1+L$4))</f>
        <v>0</v>
      </c>
      <c r="M16" s="125">
        <f t="shared" si="4"/>
        <v>0</v>
      </c>
      <c r="N16" s="124">
        <f t="shared" si="5"/>
        <v>0</v>
      </c>
      <c r="O16" s="124">
        <f t="shared" si="6"/>
        <v>0</v>
      </c>
      <c r="P16" s="124">
        <f t="shared" si="7"/>
        <v>0</v>
      </c>
      <c r="Q16" s="124">
        <f t="shared" si="8"/>
        <v>0</v>
      </c>
      <c r="R16" s="127">
        <f t="shared" si="9"/>
        <v>0</v>
      </c>
      <c r="S16" s="127">
        <f t="shared" si="10"/>
        <v>0</v>
      </c>
    </row>
    <row r="17" spans="1:19" x14ac:dyDescent="0.2">
      <c r="A17" s="229" t="s">
        <v>30</v>
      </c>
      <c r="B17" s="227" t="s">
        <v>26</v>
      </c>
      <c r="C17" s="227">
        <v>108</v>
      </c>
      <c r="D17" s="145"/>
      <c r="E17" s="146"/>
      <c r="F17" s="147"/>
      <c r="G17" s="148"/>
      <c r="H17" s="125">
        <f t="shared" si="3"/>
        <v>0</v>
      </c>
      <c r="I17" s="124">
        <f>IF(I$4=0,H17,H17*(1+I$4))</f>
        <v>0</v>
      </c>
      <c r="J17" s="124">
        <f>IF(J$4=0,I17,I17*(1+J$4))</f>
        <v>0</v>
      </c>
      <c r="K17" s="124">
        <f>IF(K$4=0,J17,J17*(1+K$4))</f>
        <v>0</v>
      </c>
      <c r="L17" s="126">
        <f>IF(L$4=0,K17,K17*(1+L$4))</f>
        <v>0</v>
      </c>
      <c r="M17" s="125">
        <f t="shared" si="4"/>
        <v>0</v>
      </c>
      <c r="N17" s="124">
        <f t="shared" si="5"/>
        <v>0</v>
      </c>
      <c r="O17" s="124">
        <f t="shared" si="6"/>
        <v>0</v>
      </c>
      <c r="P17" s="124">
        <f t="shared" si="7"/>
        <v>0</v>
      </c>
      <c r="Q17" s="124">
        <f t="shared" si="8"/>
        <v>0</v>
      </c>
      <c r="R17" s="127">
        <f t="shared" si="9"/>
        <v>0</v>
      </c>
      <c r="S17" s="127">
        <f t="shared" si="10"/>
        <v>0</v>
      </c>
    </row>
    <row r="18" spans="1:19" s="5" customFormat="1" x14ac:dyDescent="0.2">
      <c r="A18" s="197" t="s">
        <v>34</v>
      </c>
      <c r="B18" s="231"/>
      <c r="C18" s="231"/>
      <c r="D18" s="161" t="s">
        <v>34</v>
      </c>
      <c r="E18" s="152"/>
      <c r="F18" s="153"/>
      <c r="G18" s="154"/>
      <c r="H18" s="129"/>
      <c r="I18" s="128"/>
      <c r="J18" s="128"/>
      <c r="K18" s="128"/>
      <c r="L18" s="130"/>
      <c r="M18" s="129"/>
      <c r="N18" s="128"/>
      <c r="O18" s="128"/>
      <c r="P18" s="128"/>
      <c r="Q18" s="128"/>
      <c r="R18" s="130"/>
      <c r="S18" s="130"/>
    </row>
    <row r="19" spans="1:19" s="5" customFormat="1" x14ac:dyDescent="0.2">
      <c r="A19" s="229" t="s">
        <v>36</v>
      </c>
      <c r="B19" s="227"/>
      <c r="C19" s="228">
        <v>1449</v>
      </c>
      <c r="D19" s="145"/>
      <c r="E19" s="146"/>
      <c r="F19" s="147"/>
      <c r="G19" s="148"/>
      <c r="H19" s="125">
        <f t="shared" ref="H19:H20" si="11">IF($F19&gt;0,$E19*(1-$F19),$E19-$G19)</f>
        <v>0</v>
      </c>
      <c r="I19" s="124">
        <f>IF(I$4=0,H19,H19*(1+I$4))</f>
        <v>0</v>
      </c>
      <c r="J19" s="124">
        <f>IF(J$4=0,I19,I19*(1+J$4))</f>
        <v>0</v>
      </c>
      <c r="K19" s="124">
        <f>IF(K$4=0,J19,J19*(1+K$4))</f>
        <v>0</v>
      </c>
      <c r="L19" s="126">
        <f>IF(L$4=0,K19,K19*(1+L$4))</f>
        <v>0</v>
      </c>
      <c r="M19" s="125">
        <f t="shared" ref="M19:M20" si="12">H19*$C19</f>
        <v>0</v>
      </c>
      <c r="N19" s="124">
        <f t="shared" ref="N19:N20" si="13">I19*$C19</f>
        <v>0</v>
      </c>
      <c r="O19" s="124">
        <f t="shared" ref="O19:O20" si="14">J19*$C19</f>
        <v>0</v>
      </c>
      <c r="P19" s="124">
        <f t="shared" ref="P19:P20" si="15">K19*$C19</f>
        <v>0</v>
      </c>
      <c r="Q19" s="124">
        <f t="shared" ref="Q19:Q20" si="16">L19*$C19</f>
        <v>0</v>
      </c>
      <c r="R19" s="127">
        <f t="shared" ref="R19:R20" si="17">SUM(M19:Q19)</f>
        <v>0</v>
      </c>
      <c r="S19" s="127">
        <f t="shared" ref="S19:S20" si="18">E19*C19*5</f>
        <v>0</v>
      </c>
    </row>
    <row r="20" spans="1:19" s="5" customFormat="1" x14ac:dyDescent="0.2">
      <c r="A20" s="229" t="s">
        <v>35</v>
      </c>
      <c r="B20" s="227" t="s">
        <v>28</v>
      </c>
      <c r="C20" s="228">
        <v>1404</v>
      </c>
      <c r="D20" s="145"/>
      <c r="E20" s="146"/>
      <c r="F20" s="147"/>
      <c r="G20" s="148"/>
      <c r="H20" s="125">
        <f t="shared" si="11"/>
        <v>0</v>
      </c>
      <c r="I20" s="124">
        <f>IF(I$4=0,H20,H20*(1+I$4))</f>
        <v>0</v>
      </c>
      <c r="J20" s="124">
        <f>IF(J$4=0,I20,I20*(1+J$4))</f>
        <v>0</v>
      </c>
      <c r="K20" s="124">
        <f>IF(K$4=0,J20,J20*(1+K$4))</f>
        <v>0</v>
      </c>
      <c r="L20" s="126">
        <f>IF(L$4=0,K20,K20*(1+L$4))</f>
        <v>0</v>
      </c>
      <c r="M20" s="125">
        <f t="shared" si="12"/>
        <v>0</v>
      </c>
      <c r="N20" s="124">
        <f t="shared" si="13"/>
        <v>0</v>
      </c>
      <c r="O20" s="124">
        <f t="shared" si="14"/>
        <v>0</v>
      </c>
      <c r="P20" s="124">
        <f t="shared" si="15"/>
        <v>0</v>
      </c>
      <c r="Q20" s="124">
        <f t="shared" si="16"/>
        <v>0</v>
      </c>
      <c r="R20" s="127">
        <f t="shared" si="17"/>
        <v>0</v>
      </c>
      <c r="S20" s="127">
        <f t="shared" si="18"/>
        <v>0</v>
      </c>
    </row>
    <row r="21" spans="1:19" x14ac:dyDescent="0.2">
      <c r="A21" s="197" t="s">
        <v>77</v>
      </c>
      <c r="B21" s="231"/>
      <c r="C21" s="231"/>
      <c r="D21" s="161" t="s">
        <v>77</v>
      </c>
      <c r="E21" s="152"/>
      <c r="F21" s="153"/>
      <c r="G21" s="154"/>
      <c r="H21" s="129"/>
      <c r="I21" s="128"/>
      <c r="J21" s="128"/>
      <c r="K21" s="128"/>
      <c r="L21" s="130"/>
      <c r="M21" s="129"/>
      <c r="N21" s="128"/>
      <c r="O21" s="128"/>
      <c r="P21" s="128"/>
      <c r="Q21" s="128"/>
      <c r="R21" s="134"/>
      <c r="S21" s="134"/>
    </row>
    <row r="22" spans="1:19" x14ac:dyDescent="0.2">
      <c r="A22" s="229" t="s">
        <v>39</v>
      </c>
      <c r="B22" s="227" t="s">
        <v>28</v>
      </c>
      <c r="C22" s="228">
        <v>2939</v>
      </c>
      <c r="D22" s="145"/>
      <c r="E22" s="146"/>
      <c r="F22" s="147"/>
      <c r="G22" s="148"/>
      <c r="H22" s="125">
        <f t="shared" ref="H22:H24" si="19">IF($F22&gt;0,$E22*(1-$F22),$E22-$G22)</f>
        <v>0</v>
      </c>
      <c r="I22" s="124">
        <f>IF(I$4=0,H22,H22*(1+I$4))</f>
        <v>0</v>
      </c>
      <c r="J22" s="124">
        <f>IF(J$4=0,I22,I22*(1+J$4))</f>
        <v>0</v>
      </c>
      <c r="K22" s="124">
        <f>IF(K$4=0,J22,J22*(1+K$4))</f>
        <v>0</v>
      </c>
      <c r="L22" s="126">
        <f>IF(L$4=0,K22,K22*(1+L$4))</f>
        <v>0</v>
      </c>
      <c r="M22" s="125">
        <f t="shared" ref="M22:M24" si="20">H22*$C22</f>
        <v>0</v>
      </c>
      <c r="N22" s="124">
        <f t="shared" ref="N22:N24" si="21">I22*$C22</f>
        <v>0</v>
      </c>
      <c r="O22" s="124">
        <f t="shared" ref="O22:O24" si="22">J22*$C22</f>
        <v>0</v>
      </c>
      <c r="P22" s="124">
        <f t="shared" ref="P22:P24" si="23">K22*$C22</f>
        <v>0</v>
      </c>
      <c r="Q22" s="124">
        <f t="shared" ref="Q22:Q24" si="24">L22*$C22</f>
        <v>0</v>
      </c>
      <c r="R22" s="127">
        <f t="shared" ref="R22:R24" si="25">SUM(M22:Q22)</f>
        <v>0</v>
      </c>
      <c r="S22" s="127">
        <f t="shared" ref="S22:S24" si="26">E22*C22*5</f>
        <v>0</v>
      </c>
    </row>
    <row r="23" spans="1:19" x14ac:dyDescent="0.2">
      <c r="A23" s="229" t="s">
        <v>37</v>
      </c>
      <c r="B23" s="227" t="s">
        <v>26</v>
      </c>
      <c r="C23" s="228">
        <v>1887</v>
      </c>
      <c r="D23" s="145"/>
      <c r="E23" s="146"/>
      <c r="F23" s="147"/>
      <c r="G23" s="148"/>
      <c r="H23" s="125">
        <f t="shared" si="19"/>
        <v>0</v>
      </c>
      <c r="I23" s="124">
        <f>IF(I$4=0,H23,H23*(1+I$4))</f>
        <v>0</v>
      </c>
      <c r="J23" s="124">
        <f>IF(J$4=0,I23,I23*(1+J$4))</f>
        <v>0</v>
      </c>
      <c r="K23" s="124">
        <f>IF(K$4=0,J23,J23*(1+K$4))</f>
        <v>0</v>
      </c>
      <c r="L23" s="126">
        <f>IF(L$4=0,K23,K23*(1+L$4))</f>
        <v>0</v>
      </c>
      <c r="M23" s="125">
        <f t="shared" si="20"/>
        <v>0</v>
      </c>
      <c r="N23" s="124">
        <f t="shared" si="21"/>
        <v>0</v>
      </c>
      <c r="O23" s="124">
        <f t="shared" si="22"/>
        <v>0</v>
      </c>
      <c r="P23" s="124">
        <f t="shared" si="23"/>
        <v>0</v>
      </c>
      <c r="Q23" s="124">
        <f t="shared" si="24"/>
        <v>0</v>
      </c>
      <c r="R23" s="127">
        <f t="shared" si="25"/>
        <v>0</v>
      </c>
      <c r="S23" s="127">
        <f t="shared" si="26"/>
        <v>0</v>
      </c>
    </row>
    <row r="24" spans="1:19" x14ac:dyDescent="0.2">
      <c r="A24" s="229" t="s">
        <v>38</v>
      </c>
      <c r="B24" s="227" t="s">
        <v>28</v>
      </c>
      <c r="C24" s="227">
        <v>28</v>
      </c>
      <c r="D24" s="145"/>
      <c r="E24" s="146"/>
      <c r="F24" s="147"/>
      <c r="G24" s="148"/>
      <c r="H24" s="125">
        <f t="shared" si="19"/>
        <v>0</v>
      </c>
      <c r="I24" s="124">
        <f>IF(I$4=0,H24,H24*(1+I$4))</f>
        <v>0</v>
      </c>
      <c r="J24" s="124">
        <f>IF(J$4=0,I24,I24*(1+J$4))</f>
        <v>0</v>
      </c>
      <c r="K24" s="124">
        <f>IF(K$4=0,J24,J24*(1+K$4))</f>
        <v>0</v>
      </c>
      <c r="L24" s="126">
        <f>IF(L$4=0,K24,K24*(1+L$4))</f>
        <v>0</v>
      </c>
      <c r="M24" s="125">
        <f t="shared" si="20"/>
        <v>0</v>
      </c>
      <c r="N24" s="124">
        <f t="shared" si="21"/>
        <v>0</v>
      </c>
      <c r="O24" s="124">
        <f t="shared" si="22"/>
        <v>0</v>
      </c>
      <c r="P24" s="124">
        <f t="shared" si="23"/>
        <v>0</v>
      </c>
      <c r="Q24" s="124">
        <f t="shared" si="24"/>
        <v>0</v>
      </c>
      <c r="R24" s="127">
        <f t="shared" si="25"/>
        <v>0</v>
      </c>
      <c r="S24" s="127">
        <f t="shared" si="26"/>
        <v>0</v>
      </c>
    </row>
    <row r="25" spans="1:19" x14ac:dyDescent="0.2">
      <c r="A25" s="197" t="s">
        <v>84</v>
      </c>
      <c r="B25" s="231"/>
      <c r="C25" s="231"/>
      <c r="D25" s="161" t="s">
        <v>40</v>
      </c>
      <c r="E25" s="152"/>
      <c r="F25" s="153"/>
      <c r="G25" s="154"/>
      <c r="H25" s="129"/>
      <c r="I25" s="128"/>
      <c r="J25" s="128"/>
      <c r="K25" s="128"/>
      <c r="L25" s="130"/>
      <c r="M25" s="129"/>
      <c r="N25" s="128"/>
      <c r="O25" s="128"/>
      <c r="P25" s="128"/>
      <c r="Q25" s="128"/>
      <c r="R25" s="130"/>
      <c r="S25" s="130"/>
    </row>
    <row r="26" spans="1:19" x14ac:dyDescent="0.2">
      <c r="A26" s="229" t="s">
        <v>41</v>
      </c>
      <c r="B26" s="227" t="s">
        <v>28</v>
      </c>
      <c r="C26" s="228">
        <v>4403</v>
      </c>
      <c r="D26" s="145"/>
      <c r="E26" s="146"/>
      <c r="F26" s="147"/>
      <c r="G26" s="148"/>
      <c r="H26" s="125">
        <f t="shared" ref="H26:H27" si="27">IF($F26&gt;0,$E26*(1-$F26),$E26-$G26)</f>
        <v>0</v>
      </c>
      <c r="I26" s="124">
        <f>IF(I$4=0,H26,H26*(1+I$4))</f>
        <v>0</v>
      </c>
      <c r="J26" s="124">
        <f>IF(J$4=0,I26,I26*(1+J$4))</f>
        <v>0</v>
      </c>
      <c r="K26" s="124">
        <f>IF(K$4=0,J26,J26*(1+K$4))</f>
        <v>0</v>
      </c>
      <c r="L26" s="126">
        <f>IF(L$4=0,K26,K26*(1+L$4))</f>
        <v>0</v>
      </c>
      <c r="M26" s="125">
        <f t="shared" ref="M26:M27" si="28">H26*$C26</f>
        <v>0</v>
      </c>
      <c r="N26" s="124">
        <f t="shared" ref="N26:N27" si="29">I26*$C26</f>
        <v>0</v>
      </c>
      <c r="O26" s="124">
        <f t="shared" ref="O26:O27" si="30">J26*$C26</f>
        <v>0</v>
      </c>
      <c r="P26" s="124">
        <f t="shared" ref="P26:P27" si="31">K26*$C26</f>
        <v>0</v>
      </c>
      <c r="Q26" s="124">
        <f t="shared" ref="Q26:Q27" si="32">L26*$C26</f>
        <v>0</v>
      </c>
      <c r="R26" s="127">
        <f t="shared" ref="R26:R27" si="33">SUM(M26:Q26)</f>
        <v>0</v>
      </c>
      <c r="S26" s="127">
        <f t="shared" ref="S26:S27" si="34">E26*C26*5</f>
        <v>0</v>
      </c>
    </row>
    <row r="27" spans="1:19" x14ac:dyDescent="0.2">
      <c r="A27" s="229" t="s">
        <v>42</v>
      </c>
      <c r="B27" s="227" t="s">
        <v>28</v>
      </c>
      <c r="C27" s="228">
        <v>2888</v>
      </c>
      <c r="D27" s="145"/>
      <c r="E27" s="146"/>
      <c r="F27" s="147"/>
      <c r="G27" s="148"/>
      <c r="H27" s="125">
        <f t="shared" si="27"/>
        <v>0</v>
      </c>
      <c r="I27" s="124">
        <f>IF(I$4=0,H27,H27*(1+I$4))</f>
        <v>0</v>
      </c>
      <c r="J27" s="124">
        <f>IF(J$4=0,I27,I27*(1+J$4))</f>
        <v>0</v>
      </c>
      <c r="K27" s="124">
        <f>IF(K$4=0,J27,J27*(1+K$4))</f>
        <v>0</v>
      </c>
      <c r="L27" s="126">
        <f>IF(L$4=0,K27,K27*(1+L$4))</f>
        <v>0</v>
      </c>
      <c r="M27" s="125">
        <f t="shared" si="28"/>
        <v>0</v>
      </c>
      <c r="N27" s="124">
        <f t="shared" si="29"/>
        <v>0</v>
      </c>
      <c r="O27" s="124">
        <f t="shared" si="30"/>
        <v>0</v>
      </c>
      <c r="P27" s="124">
        <f t="shared" si="31"/>
        <v>0</v>
      </c>
      <c r="Q27" s="101">
        <f t="shared" si="32"/>
        <v>0</v>
      </c>
      <c r="R27" s="127">
        <f t="shared" si="33"/>
        <v>0</v>
      </c>
      <c r="S27" s="127">
        <f t="shared" si="34"/>
        <v>0</v>
      </c>
    </row>
    <row r="28" spans="1:19" x14ac:dyDescent="0.2">
      <c r="A28" s="197" t="s">
        <v>43</v>
      </c>
      <c r="B28" s="231"/>
      <c r="C28" s="231"/>
      <c r="D28" s="161" t="s">
        <v>43</v>
      </c>
      <c r="E28" s="152"/>
      <c r="F28" s="153"/>
      <c r="G28" s="154"/>
      <c r="H28" s="129"/>
      <c r="I28" s="128"/>
      <c r="J28" s="128"/>
      <c r="K28" s="128"/>
      <c r="L28" s="130"/>
      <c r="M28" s="129"/>
      <c r="N28" s="128"/>
      <c r="O28" s="128"/>
      <c r="P28" s="128"/>
      <c r="Q28" s="128"/>
      <c r="R28" s="130"/>
      <c r="S28" s="130"/>
    </row>
    <row r="29" spans="1:19" x14ac:dyDescent="0.2">
      <c r="A29" s="229" t="s">
        <v>88</v>
      </c>
      <c r="B29" s="227">
        <v>8</v>
      </c>
      <c r="C29" s="228">
        <v>2031</v>
      </c>
      <c r="D29" s="145"/>
      <c r="E29" s="146"/>
      <c r="F29" s="147"/>
      <c r="G29" s="148"/>
      <c r="H29" s="125">
        <f t="shared" ref="H29:H31" si="35">IF($F29&gt;0,$E29*(1-$F29),$E29-$G29)</f>
        <v>0</v>
      </c>
      <c r="I29" s="124">
        <f>IF(I$4=0,H29,H29*(1+I$4))</f>
        <v>0</v>
      </c>
      <c r="J29" s="124">
        <f>IF(J$4=0,I29,I29*(1+J$4))</f>
        <v>0</v>
      </c>
      <c r="K29" s="124">
        <f>IF(K$4=0,J29,J29*(1+K$4))</f>
        <v>0</v>
      </c>
      <c r="L29" s="126">
        <f>IF(L$4=0,K29,K29*(1+L$4))</f>
        <v>0</v>
      </c>
      <c r="M29" s="125">
        <f t="shared" ref="M29:M31" si="36">H29*$C29</f>
        <v>0</v>
      </c>
      <c r="N29" s="124">
        <f t="shared" ref="N29:N31" si="37">I29*$C29</f>
        <v>0</v>
      </c>
      <c r="O29" s="124">
        <f t="shared" ref="O29:O31" si="38">J29*$C29</f>
        <v>0</v>
      </c>
      <c r="P29" s="124">
        <f t="shared" ref="P29:P31" si="39">K29*$C29</f>
        <v>0</v>
      </c>
      <c r="Q29" s="124">
        <f t="shared" ref="Q29:Q31" si="40">L29*$C29</f>
        <v>0</v>
      </c>
      <c r="R29" s="127">
        <f t="shared" ref="R29:R31" si="41">SUM(M29:Q29)</f>
        <v>0</v>
      </c>
      <c r="S29" s="127">
        <f t="shared" ref="S29:S31" si="42">E29*C29*5</f>
        <v>0</v>
      </c>
    </row>
    <row r="30" spans="1:19" x14ac:dyDescent="0.2">
      <c r="A30" s="229" t="s">
        <v>44</v>
      </c>
      <c r="B30" s="227">
        <v>12</v>
      </c>
      <c r="C30" s="228">
        <v>1612</v>
      </c>
      <c r="D30" s="145"/>
      <c r="E30" s="146"/>
      <c r="F30" s="147"/>
      <c r="G30" s="148"/>
      <c r="H30" s="125">
        <f t="shared" si="35"/>
        <v>0</v>
      </c>
      <c r="I30" s="124">
        <f>IF(I$4=0,H30,H30*(1+I$4))</f>
        <v>0</v>
      </c>
      <c r="J30" s="124">
        <f>IF(J$4=0,I30,I30*(1+J$4))</f>
        <v>0</v>
      </c>
      <c r="K30" s="124">
        <f>IF(K$4=0,J30,J30*(1+K$4))</f>
        <v>0</v>
      </c>
      <c r="L30" s="126">
        <f>IF(L$4=0,K30,K30*(1+L$4))</f>
        <v>0</v>
      </c>
      <c r="M30" s="125">
        <f t="shared" si="36"/>
        <v>0</v>
      </c>
      <c r="N30" s="124">
        <f t="shared" si="37"/>
        <v>0</v>
      </c>
      <c r="O30" s="124">
        <f t="shared" si="38"/>
        <v>0</v>
      </c>
      <c r="P30" s="124">
        <f t="shared" si="39"/>
        <v>0</v>
      </c>
      <c r="Q30" s="124">
        <f t="shared" si="40"/>
        <v>0</v>
      </c>
      <c r="R30" s="127">
        <f t="shared" si="41"/>
        <v>0</v>
      </c>
      <c r="S30" s="127">
        <f t="shared" si="42"/>
        <v>0</v>
      </c>
    </row>
    <row r="31" spans="1:19" x14ac:dyDescent="0.2">
      <c r="A31" s="229" t="s">
        <v>45</v>
      </c>
      <c r="B31" s="227" t="s">
        <v>26</v>
      </c>
      <c r="C31" s="227">
        <v>365</v>
      </c>
      <c r="D31" s="145"/>
      <c r="E31" s="146"/>
      <c r="F31" s="147"/>
      <c r="G31" s="148"/>
      <c r="H31" s="125">
        <f t="shared" si="35"/>
        <v>0</v>
      </c>
      <c r="I31" s="124">
        <f>IF(I$4=0,H31,H31*(1+I$4))</f>
        <v>0</v>
      </c>
      <c r="J31" s="124">
        <f>IF(J$4=0,I31,I31*(1+J$4))</f>
        <v>0</v>
      </c>
      <c r="K31" s="124">
        <f>IF(K$4=0,J31,J31*(1+K$4))</f>
        <v>0</v>
      </c>
      <c r="L31" s="126">
        <f>IF(L$4=0,K31,K31*(1+L$4))</f>
        <v>0</v>
      </c>
      <c r="M31" s="125">
        <f t="shared" si="36"/>
        <v>0</v>
      </c>
      <c r="N31" s="124">
        <f t="shared" si="37"/>
        <v>0</v>
      </c>
      <c r="O31" s="124">
        <f t="shared" si="38"/>
        <v>0</v>
      </c>
      <c r="P31" s="124">
        <f t="shared" si="39"/>
        <v>0</v>
      </c>
      <c r="Q31" s="124">
        <f t="shared" si="40"/>
        <v>0</v>
      </c>
      <c r="R31" s="127">
        <f t="shared" si="41"/>
        <v>0</v>
      </c>
      <c r="S31" s="127">
        <f t="shared" si="42"/>
        <v>0</v>
      </c>
    </row>
    <row r="32" spans="1:19" x14ac:dyDescent="0.2">
      <c r="A32" s="197" t="s">
        <v>46</v>
      </c>
      <c r="B32" s="231"/>
      <c r="C32" s="231"/>
      <c r="D32" s="161" t="s">
        <v>46</v>
      </c>
      <c r="E32" s="152"/>
      <c r="F32" s="153"/>
      <c r="G32" s="154"/>
      <c r="H32" s="129"/>
      <c r="I32" s="128"/>
      <c r="J32" s="128"/>
      <c r="K32" s="128"/>
      <c r="L32" s="130"/>
      <c r="M32" s="129"/>
      <c r="N32" s="128"/>
      <c r="O32" s="128"/>
      <c r="P32" s="128"/>
      <c r="Q32" s="128"/>
      <c r="R32" s="130"/>
      <c r="S32" s="130"/>
    </row>
    <row r="33" spans="1:19" x14ac:dyDescent="0.2">
      <c r="A33" s="229" t="s">
        <v>47</v>
      </c>
      <c r="B33" s="227" t="s">
        <v>26</v>
      </c>
      <c r="C33" s="228">
        <v>6825</v>
      </c>
      <c r="D33" s="145"/>
      <c r="E33" s="146"/>
      <c r="F33" s="147"/>
      <c r="G33" s="148"/>
      <c r="H33" s="125">
        <f t="shared" ref="H33:H35" si="43">IF($F33&gt;0,$E33*(1-$F33),$E33-$G33)</f>
        <v>0</v>
      </c>
      <c r="I33" s="124">
        <f>IF(I$4=0,H33,H33*(1+I$4))</f>
        <v>0</v>
      </c>
      <c r="J33" s="124">
        <f>IF(J$4=0,I33,I33*(1+J$4))</f>
        <v>0</v>
      </c>
      <c r="K33" s="124">
        <f>IF(K$4=0,J33,J33*(1+K$4))</f>
        <v>0</v>
      </c>
      <c r="L33" s="126">
        <f>IF(L$4=0,K33,K33*(1+L$4))</f>
        <v>0</v>
      </c>
      <c r="M33" s="125">
        <f t="shared" ref="M33:M34" si="44">H33*$C33</f>
        <v>0</v>
      </c>
      <c r="N33" s="124">
        <f t="shared" ref="N33:N35" si="45">I33*$C33</f>
        <v>0</v>
      </c>
      <c r="O33" s="124">
        <f t="shared" ref="O33:O35" si="46">J33*$C33</f>
        <v>0</v>
      </c>
      <c r="P33" s="124">
        <f t="shared" ref="P33:P35" si="47">K33*$C33</f>
        <v>0</v>
      </c>
      <c r="Q33" s="124">
        <f t="shared" ref="Q33:Q35" si="48">L33*$C33</f>
        <v>0</v>
      </c>
      <c r="R33" s="127">
        <f t="shared" ref="R33:R34" si="49">SUM(M33:Q33)</f>
        <v>0</v>
      </c>
      <c r="S33" s="127">
        <f t="shared" ref="S33:S35" si="50">E33*C33*5</f>
        <v>0</v>
      </c>
    </row>
    <row r="34" spans="1:19" x14ac:dyDescent="0.2">
      <c r="A34" s="229" t="s">
        <v>48</v>
      </c>
      <c r="B34" s="227" t="s">
        <v>26</v>
      </c>
      <c r="C34" s="228">
        <v>2495</v>
      </c>
      <c r="D34" s="145"/>
      <c r="E34" s="146"/>
      <c r="F34" s="147"/>
      <c r="G34" s="148"/>
      <c r="H34" s="125">
        <f t="shared" si="43"/>
        <v>0</v>
      </c>
      <c r="I34" s="124">
        <f>IF(I$4=0,H34,H34*(1+I$4))</f>
        <v>0</v>
      </c>
      <c r="J34" s="124">
        <f>IF(J$4=0,I34,I34*(1+J$4))</f>
        <v>0</v>
      </c>
      <c r="K34" s="124">
        <f>IF(K$4=0,J34,J34*(1+K$4))</f>
        <v>0</v>
      </c>
      <c r="L34" s="126">
        <f>IF(L$4=0,K34,K34*(1+L$4))</f>
        <v>0</v>
      </c>
      <c r="M34" s="125">
        <f t="shared" si="44"/>
        <v>0</v>
      </c>
      <c r="N34" s="124">
        <f t="shared" si="45"/>
        <v>0</v>
      </c>
      <c r="O34" s="124">
        <f t="shared" si="46"/>
        <v>0</v>
      </c>
      <c r="P34" s="124">
        <f t="shared" si="47"/>
        <v>0</v>
      </c>
      <c r="Q34" s="124">
        <f t="shared" si="48"/>
        <v>0</v>
      </c>
      <c r="R34" s="127">
        <f t="shared" si="49"/>
        <v>0</v>
      </c>
      <c r="S34" s="127">
        <f t="shared" si="50"/>
        <v>0</v>
      </c>
    </row>
    <row r="35" spans="1:19" x14ac:dyDescent="0.2">
      <c r="A35" s="229" t="s">
        <v>49</v>
      </c>
      <c r="B35" s="227" t="s">
        <v>50</v>
      </c>
      <c r="C35" s="227">
        <v>369</v>
      </c>
      <c r="D35" s="145"/>
      <c r="E35" s="146"/>
      <c r="F35" s="147"/>
      <c r="G35" s="148"/>
      <c r="H35" s="125">
        <f t="shared" si="43"/>
        <v>0</v>
      </c>
      <c r="I35" s="124">
        <f>IF(I$4=0,H35,H35*(1+I$4))</f>
        <v>0</v>
      </c>
      <c r="J35" s="124">
        <f>IF(J$4=0,I35,I35*(1+J$4))</f>
        <v>0</v>
      </c>
      <c r="K35" s="124">
        <f>IF(K$4=0,J35,J35*(1+K$4))</f>
        <v>0</v>
      </c>
      <c r="L35" s="126">
        <f>IF(L$4=0,K35,K35*(1+L$4))</f>
        <v>0</v>
      </c>
      <c r="M35" s="125">
        <f>H35*$C35</f>
        <v>0</v>
      </c>
      <c r="N35" s="124">
        <f t="shared" si="45"/>
        <v>0</v>
      </c>
      <c r="O35" s="124">
        <f t="shared" si="46"/>
        <v>0</v>
      </c>
      <c r="P35" s="124">
        <f t="shared" si="47"/>
        <v>0</v>
      </c>
      <c r="Q35" s="124">
        <f t="shared" si="48"/>
        <v>0</v>
      </c>
      <c r="R35" s="127">
        <f>SUM(M35:Q35)</f>
        <v>0</v>
      </c>
      <c r="S35" s="127">
        <f t="shared" si="50"/>
        <v>0</v>
      </c>
    </row>
    <row r="36" spans="1:19" x14ac:dyDescent="0.2">
      <c r="A36" s="197" t="s">
        <v>51</v>
      </c>
      <c r="B36" s="231"/>
      <c r="C36" s="231"/>
      <c r="D36" s="161" t="s">
        <v>51</v>
      </c>
      <c r="E36" s="152"/>
      <c r="F36" s="153"/>
      <c r="G36" s="154"/>
      <c r="H36" s="129"/>
      <c r="I36" s="128"/>
      <c r="J36" s="128"/>
      <c r="K36" s="128"/>
      <c r="L36" s="130"/>
      <c r="M36" s="129"/>
      <c r="N36" s="128"/>
      <c r="O36" s="128"/>
      <c r="P36" s="128"/>
      <c r="Q36" s="128"/>
      <c r="R36" s="130"/>
      <c r="S36" s="130"/>
    </row>
    <row r="37" spans="1:19" x14ac:dyDescent="0.2">
      <c r="A37" s="229" t="s">
        <v>53</v>
      </c>
      <c r="B37" s="227" t="s">
        <v>28</v>
      </c>
      <c r="C37" s="228">
        <v>1079</v>
      </c>
      <c r="D37" s="145"/>
      <c r="E37" s="146"/>
      <c r="F37" s="147"/>
      <c r="G37" s="148"/>
      <c r="H37" s="125">
        <f t="shared" ref="H37:H39" si="51">IF($F37&gt;0,$E37*(1-$F37),$E37-$G37)</f>
        <v>0</v>
      </c>
      <c r="I37" s="124">
        <f>IF(I$4=0,H37,H37*(1+I$4))</f>
        <v>0</v>
      </c>
      <c r="J37" s="124">
        <f>IF(J$4=0,I37,I37*(1+J$4))</f>
        <v>0</v>
      </c>
      <c r="K37" s="124">
        <f>IF(K$4=0,J37,J37*(1+K$4))</f>
        <v>0</v>
      </c>
      <c r="L37" s="126">
        <f>IF(L$4=0,K37,K37*(1+L$4))</f>
        <v>0</v>
      </c>
      <c r="M37" s="125">
        <f t="shared" ref="M37:M38" si="52">H37*$C37</f>
        <v>0</v>
      </c>
      <c r="N37" s="124">
        <f t="shared" ref="N37:N38" si="53">I37*$C37</f>
        <v>0</v>
      </c>
      <c r="O37" s="124">
        <f t="shared" ref="O37:O38" si="54">J37*$C37</f>
        <v>0</v>
      </c>
      <c r="P37" s="124">
        <f t="shared" ref="P37:P38" si="55">K37*$C37</f>
        <v>0</v>
      </c>
      <c r="Q37" s="124">
        <f t="shared" ref="Q37:Q38" si="56">L37*$C37</f>
        <v>0</v>
      </c>
      <c r="R37" s="127">
        <f t="shared" ref="R37:R38" si="57">SUM(M37:Q37)</f>
        <v>0</v>
      </c>
      <c r="S37" s="127">
        <f t="shared" ref="S37:S39" si="58">E37*C37*5</f>
        <v>0</v>
      </c>
    </row>
    <row r="38" spans="1:19" x14ac:dyDescent="0.2">
      <c r="A38" s="229" t="s">
        <v>54</v>
      </c>
      <c r="B38" s="227" t="s">
        <v>28</v>
      </c>
      <c r="C38" s="227">
        <v>692</v>
      </c>
      <c r="D38" s="145"/>
      <c r="E38" s="146"/>
      <c r="F38" s="147"/>
      <c r="G38" s="148"/>
      <c r="H38" s="125">
        <f t="shared" si="51"/>
        <v>0</v>
      </c>
      <c r="I38" s="124">
        <f>IF(I$4=0,H38,H38*(1+I$4))</f>
        <v>0</v>
      </c>
      <c r="J38" s="124">
        <f>IF(J$4=0,I38,I38*(1+J$4))</f>
        <v>0</v>
      </c>
      <c r="K38" s="124">
        <f>IF(K$4=0,J38,J38*(1+K$4))</f>
        <v>0</v>
      </c>
      <c r="L38" s="126">
        <f>IF(L$4=0,K38,K38*(1+L$4))</f>
        <v>0</v>
      </c>
      <c r="M38" s="125">
        <f t="shared" si="52"/>
        <v>0</v>
      </c>
      <c r="N38" s="124">
        <f t="shared" si="53"/>
        <v>0</v>
      </c>
      <c r="O38" s="124">
        <f t="shared" si="54"/>
        <v>0</v>
      </c>
      <c r="P38" s="124">
        <f t="shared" si="55"/>
        <v>0</v>
      </c>
      <c r="Q38" s="124">
        <f t="shared" si="56"/>
        <v>0</v>
      </c>
      <c r="R38" s="127">
        <f t="shared" si="57"/>
        <v>0</v>
      </c>
      <c r="S38" s="127">
        <f t="shared" si="58"/>
        <v>0</v>
      </c>
    </row>
    <row r="39" spans="1:19" x14ac:dyDescent="0.2">
      <c r="A39" s="229" t="s">
        <v>52</v>
      </c>
      <c r="B39" s="227" t="s">
        <v>28</v>
      </c>
      <c r="C39" s="227">
        <v>99</v>
      </c>
      <c r="D39" s="145"/>
      <c r="E39" s="146"/>
      <c r="F39" s="147"/>
      <c r="G39" s="148"/>
      <c r="H39" s="125">
        <f t="shared" si="51"/>
        <v>0</v>
      </c>
      <c r="I39" s="124">
        <f>IF(I$4=0,H39,H39*(1+I$4))</f>
        <v>0</v>
      </c>
      <c r="J39" s="124">
        <f>IF(J$4=0,I39,I39*(1+J$4))</f>
        <v>0</v>
      </c>
      <c r="K39" s="124">
        <f>IF(K$4=0,J39,J39*(1+K$4))</f>
        <v>0</v>
      </c>
      <c r="L39" s="126">
        <f>IF(L$4=0,K39,K39*(1+L$4))</f>
        <v>0</v>
      </c>
      <c r="M39" s="125">
        <f>H39*$C39</f>
        <v>0</v>
      </c>
      <c r="N39" s="124">
        <f>I39*$C39</f>
        <v>0</v>
      </c>
      <c r="O39" s="124">
        <f>J39*$C39</f>
        <v>0</v>
      </c>
      <c r="P39" s="124">
        <f>K39*$C39</f>
        <v>0</v>
      </c>
      <c r="Q39" s="124">
        <f>L39*$C39</f>
        <v>0</v>
      </c>
      <c r="R39" s="127">
        <f>SUM(M39:Q39)</f>
        <v>0</v>
      </c>
      <c r="S39" s="127">
        <f t="shared" si="58"/>
        <v>0</v>
      </c>
    </row>
    <row r="40" spans="1:19" x14ac:dyDescent="0.2">
      <c r="A40" s="197" t="s">
        <v>87</v>
      </c>
      <c r="B40" s="232"/>
      <c r="C40" s="233"/>
      <c r="D40" s="161" t="s">
        <v>87</v>
      </c>
      <c r="E40" s="155"/>
      <c r="F40" s="153"/>
      <c r="G40" s="154"/>
      <c r="H40" s="136"/>
      <c r="I40" s="135"/>
      <c r="J40" s="135"/>
      <c r="K40" s="135"/>
      <c r="L40" s="137"/>
      <c r="M40" s="136"/>
      <c r="N40" s="135"/>
      <c r="O40" s="135"/>
      <c r="P40" s="135"/>
      <c r="Q40" s="135"/>
      <c r="R40" s="133"/>
      <c r="S40" s="133"/>
    </row>
    <row r="41" spans="1:19" x14ac:dyDescent="0.2">
      <c r="A41" s="234" t="s">
        <v>100</v>
      </c>
      <c r="B41" s="235" t="s">
        <v>92</v>
      </c>
      <c r="C41" s="236">
        <v>688</v>
      </c>
      <c r="D41" s="156"/>
      <c r="E41" s="146"/>
      <c r="F41" s="147"/>
      <c r="G41" s="148"/>
      <c r="H41" s="125">
        <f t="shared" ref="H41:H64" si="59">IF($F41&gt;0,$E41*(1-$F41),$E41-$G41)</f>
        <v>0</v>
      </c>
      <c r="I41" s="124">
        <f>IF(I$4=0,H41,H41*(1+I$4))</f>
        <v>0</v>
      </c>
      <c r="J41" s="124">
        <f>IF(J$4=0,I41,I41*(1+J$4))</f>
        <v>0</v>
      </c>
      <c r="K41" s="124">
        <f>IF(K$4=0,J41,J41*(1+K$4))</f>
        <v>0</v>
      </c>
      <c r="L41" s="126">
        <f>IF(L$4=0,K41,K41*(1+L$4))</f>
        <v>0</v>
      </c>
      <c r="M41" s="125">
        <f t="shared" ref="M41:M59" si="60">H41*$C41</f>
        <v>0</v>
      </c>
      <c r="N41" s="124">
        <f t="shared" ref="N41:N59" si="61">I41*$C41</f>
        <v>0</v>
      </c>
      <c r="O41" s="124">
        <f t="shared" ref="O41:O59" si="62">J41*$C41</f>
        <v>0</v>
      </c>
      <c r="P41" s="124">
        <f t="shared" ref="P41:P59" si="63">K41*$C41</f>
        <v>0</v>
      </c>
      <c r="Q41" s="124">
        <f t="shared" ref="Q41:Q59" si="64">L41*$C41</f>
        <v>0</v>
      </c>
      <c r="R41" s="127">
        <f t="shared" ref="R41:R59" si="65">SUM(M41:Q41)</f>
        <v>0</v>
      </c>
      <c r="S41" s="127">
        <f t="shared" ref="S41:S59" si="66">E41*C41*5</f>
        <v>0</v>
      </c>
    </row>
    <row r="42" spans="1:19" x14ac:dyDescent="0.2">
      <c r="A42" s="234" t="s">
        <v>95</v>
      </c>
      <c r="B42" s="235" t="s">
        <v>96</v>
      </c>
      <c r="C42" s="236">
        <v>619</v>
      </c>
      <c r="D42" s="156"/>
      <c r="E42" s="146"/>
      <c r="F42" s="147"/>
      <c r="G42" s="148"/>
      <c r="H42" s="125">
        <f t="shared" si="59"/>
        <v>0</v>
      </c>
      <c r="I42" s="124">
        <f>IF(I$4=0,H42,H42*(1+I$4))</f>
        <v>0</v>
      </c>
      <c r="J42" s="124">
        <f>IF(J$4=0,I42,I42*(1+J$4))</f>
        <v>0</v>
      </c>
      <c r="K42" s="124">
        <f>IF(K$4=0,J42,J42*(1+K$4))</f>
        <v>0</v>
      </c>
      <c r="L42" s="126">
        <f>IF(L$4=0,K42,K42*(1+L$4))</f>
        <v>0</v>
      </c>
      <c r="M42" s="125">
        <f t="shared" si="60"/>
        <v>0</v>
      </c>
      <c r="N42" s="124">
        <f t="shared" si="61"/>
        <v>0</v>
      </c>
      <c r="O42" s="124">
        <f t="shared" si="62"/>
        <v>0</v>
      </c>
      <c r="P42" s="124">
        <f t="shared" si="63"/>
        <v>0</v>
      </c>
      <c r="Q42" s="124">
        <f t="shared" si="64"/>
        <v>0</v>
      </c>
      <c r="R42" s="127">
        <f t="shared" si="65"/>
        <v>0</v>
      </c>
      <c r="S42" s="127">
        <f t="shared" si="66"/>
        <v>0</v>
      </c>
    </row>
    <row r="43" spans="1:19" x14ac:dyDescent="0.2">
      <c r="A43" s="234" t="s">
        <v>94</v>
      </c>
      <c r="B43" s="235" t="s">
        <v>92</v>
      </c>
      <c r="C43" s="236">
        <v>594</v>
      </c>
      <c r="D43" s="156"/>
      <c r="E43" s="146"/>
      <c r="F43" s="147"/>
      <c r="G43" s="148"/>
      <c r="H43" s="125">
        <f t="shared" si="59"/>
        <v>0</v>
      </c>
      <c r="I43" s="124">
        <f>IF(I$4=0,H43,H43*(1+I$4))</f>
        <v>0</v>
      </c>
      <c r="J43" s="124">
        <f>IF(J$4=0,I43,I43*(1+J$4))</f>
        <v>0</v>
      </c>
      <c r="K43" s="124">
        <f>IF(K$4=0,J43,J43*(1+K$4))</f>
        <v>0</v>
      </c>
      <c r="L43" s="126">
        <f>IF(L$4=0,K43,K43*(1+L$4))</f>
        <v>0</v>
      </c>
      <c r="M43" s="125">
        <f t="shared" si="60"/>
        <v>0</v>
      </c>
      <c r="N43" s="124">
        <f t="shared" si="61"/>
        <v>0</v>
      </c>
      <c r="O43" s="124">
        <f t="shared" si="62"/>
        <v>0</v>
      </c>
      <c r="P43" s="124">
        <f t="shared" si="63"/>
        <v>0</v>
      </c>
      <c r="Q43" s="124">
        <f t="shared" si="64"/>
        <v>0</v>
      </c>
      <c r="R43" s="127">
        <f t="shared" si="65"/>
        <v>0</v>
      </c>
      <c r="S43" s="127">
        <f t="shared" si="66"/>
        <v>0</v>
      </c>
    </row>
    <row r="44" spans="1:19" x14ac:dyDescent="0.2">
      <c r="A44" s="234" t="s">
        <v>106</v>
      </c>
      <c r="B44" s="235" t="s">
        <v>107</v>
      </c>
      <c r="C44" s="236">
        <v>564</v>
      </c>
      <c r="D44" s="156"/>
      <c r="E44" s="146"/>
      <c r="F44" s="147"/>
      <c r="G44" s="148"/>
      <c r="H44" s="125">
        <f t="shared" si="59"/>
        <v>0</v>
      </c>
      <c r="I44" s="124">
        <f>IF(I$4=0,H44,H44*(1+I$4))</f>
        <v>0</v>
      </c>
      <c r="J44" s="124">
        <f>IF(J$4=0,I44,I44*(1+J$4))</f>
        <v>0</v>
      </c>
      <c r="K44" s="124">
        <f>IF(K$4=0,J44,J44*(1+K$4))</f>
        <v>0</v>
      </c>
      <c r="L44" s="126">
        <f>IF(L$4=0,K44,K44*(1+L$4))</f>
        <v>0</v>
      </c>
      <c r="M44" s="125">
        <f t="shared" si="60"/>
        <v>0</v>
      </c>
      <c r="N44" s="124">
        <f t="shared" si="61"/>
        <v>0</v>
      </c>
      <c r="O44" s="124">
        <f t="shared" si="62"/>
        <v>0</v>
      </c>
      <c r="P44" s="124">
        <f t="shared" si="63"/>
        <v>0</v>
      </c>
      <c r="Q44" s="124">
        <f t="shared" si="64"/>
        <v>0</v>
      </c>
      <c r="R44" s="127">
        <f t="shared" si="65"/>
        <v>0</v>
      </c>
      <c r="S44" s="127">
        <f t="shared" si="66"/>
        <v>0</v>
      </c>
    </row>
    <row r="45" spans="1:19" x14ac:dyDescent="0.2">
      <c r="A45" s="234" t="s">
        <v>109</v>
      </c>
      <c r="B45" s="235" t="s">
        <v>107</v>
      </c>
      <c r="C45" s="236">
        <v>518</v>
      </c>
      <c r="D45" s="156"/>
      <c r="E45" s="146"/>
      <c r="F45" s="147"/>
      <c r="G45" s="148"/>
      <c r="H45" s="125">
        <f t="shared" si="59"/>
        <v>0</v>
      </c>
      <c r="I45" s="124">
        <f>IF(I$4=0,H45,H45*(1+I$4))</f>
        <v>0</v>
      </c>
      <c r="J45" s="124">
        <f>IF(J$4=0,I45,I45*(1+J$4))</f>
        <v>0</v>
      </c>
      <c r="K45" s="124">
        <f>IF(K$4=0,J45,J45*(1+K$4))</f>
        <v>0</v>
      </c>
      <c r="L45" s="126">
        <f>IF(L$4=0,K45,K45*(1+L$4))</f>
        <v>0</v>
      </c>
      <c r="M45" s="125">
        <f t="shared" si="60"/>
        <v>0</v>
      </c>
      <c r="N45" s="124">
        <f t="shared" si="61"/>
        <v>0</v>
      </c>
      <c r="O45" s="124">
        <f t="shared" si="62"/>
        <v>0</v>
      </c>
      <c r="P45" s="124">
        <f t="shared" si="63"/>
        <v>0</v>
      </c>
      <c r="Q45" s="124">
        <f t="shared" si="64"/>
        <v>0</v>
      </c>
      <c r="R45" s="127">
        <f t="shared" si="65"/>
        <v>0</v>
      </c>
      <c r="S45" s="127">
        <f t="shared" si="66"/>
        <v>0</v>
      </c>
    </row>
    <row r="46" spans="1:19" x14ac:dyDescent="0.2">
      <c r="A46" s="234" t="s">
        <v>104</v>
      </c>
      <c r="B46" s="235" t="s">
        <v>92</v>
      </c>
      <c r="C46" s="236">
        <v>480</v>
      </c>
      <c r="D46" s="156"/>
      <c r="E46" s="146"/>
      <c r="F46" s="147"/>
      <c r="G46" s="148"/>
      <c r="H46" s="125">
        <f t="shared" si="59"/>
        <v>0</v>
      </c>
      <c r="I46" s="124">
        <f>IF(I$4=0,H46,H46*(1+I$4))</f>
        <v>0</v>
      </c>
      <c r="J46" s="124">
        <f>IF(J$4=0,I46,I46*(1+J$4))</f>
        <v>0</v>
      </c>
      <c r="K46" s="124">
        <f>IF(K$4=0,J46,J46*(1+K$4))</f>
        <v>0</v>
      </c>
      <c r="L46" s="126">
        <f>IF(L$4=0,K46,K46*(1+L$4))</f>
        <v>0</v>
      </c>
      <c r="M46" s="125">
        <f t="shared" si="60"/>
        <v>0</v>
      </c>
      <c r="N46" s="124">
        <f t="shared" si="61"/>
        <v>0</v>
      </c>
      <c r="O46" s="124">
        <f t="shared" si="62"/>
        <v>0</v>
      </c>
      <c r="P46" s="124">
        <f t="shared" si="63"/>
        <v>0</v>
      </c>
      <c r="Q46" s="124">
        <f t="shared" si="64"/>
        <v>0</v>
      </c>
      <c r="R46" s="127">
        <f t="shared" si="65"/>
        <v>0</v>
      </c>
      <c r="S46" s="127">
        <f t="shared" si="66"/>
        <v>0</v>
      </c>
    </row>
    <row r="47" spans="1:19" x14ac:dyDescent="0.2">
      <c r="A47" s="234" t="s">
        <v>102</v>
      </c>
      <c r="B47" s="235" t="s">
        <v>92</v>
      </c>
      <c r="C47" s="236">
        <v>369</v>
      </c>
      <c r="D47" s="156"/>
      <c r="E47" s="146"/>
      <c r="F47" s="147"/>
      <c r="G47" s="148"/>
      <c r="H47" s="125">
        <f t="shared" si="59"/>
        <v>0</v>
      </c>
      <c r="I47" s="124">
        <f>IF(I$4=0,H47,H47*(1+I$4))</f>
        <v>0</v>
      </c>
      <c r="J47" s="124">
        <f>IF(J$4=0,I47,I47*(1+J$4))</f>
        <v>0</v>
      </c>
      <c r="K47" s="124">
        <f>IF(K$4=0,J47,J47*(1+K$4))</f>
        <v>0</v>
      </c>
      <c r="L47" s="126">
        <f>IF(L$4=0,K47,K47*(1+L$4))</f>
        <v>0</v>
      </c>
      <c r="M47" s="125">
        <f t="shared" si="60"/>
        <v>0</v>
      </c>
      <c r="N47" s="124">
        <f t="shared" si="61"/>
        <v>0</v>
      </c>
      <c r="O47" s="124">
        <f t="shared" si="62"/>
        <v>0</v>
      </c>
      <c r="P47" s="124">
        <f t="shared" si="63"/>
        <v>0</v>
      </c>
      <c r="Q47" s="124">
        <f t="shared" si="64"/>
        <v>0</v>
      </c>
      <c r="R47" s="127">
        <f t="shared" si="65"/>
        <v>0</v>
      </c>
      <c r="S47" s="127">
        <f t="shared" si="66"/>
        <v>0</v>
      </c>
    </row>
    <row r="48" spans="1:19" x14ac:dyDescent="0.2">
      <c r="A48" s="234" t="s">
        <v>108</v>
      </c>
      <c r="B48" s="235" t="s">
        <v>107</v>
      </c>
      <c r="C48" s="236">
        <v>340</v>
      </c>
      <c r="D48" s="156"/>
      <c r="E48" s="146"/>
      <c r="F48" s="147"/>
      <c r="G48" s="148"/>
      <c r="H48" s="125">
        <f t="shared" si="59"/>
        <v>0</v>
      </c>
      <c r="I48" s="124">
        <f>IF(I$4=0,H48,H48*(1+I$4))</f>
        <v>0</v>
      </c>
      <c r="J48" s="124">
        <f>IF(J$4=0,I48,I48*(1+J$4))</f>
        <v>0</v>
      </c>
      <c r="K48" s="124">
        <f>IF(K$4=0,J48,J48*(1+K$4))</f>
        <v>0</v>
      </c>
      <c r="L48" s="126">
        <f>IF(L$4=0,K48,K48*(1+L$4))</f>
        <v>0</v>
      </c>
      <c r="M48" s="125">
        <f t="shared" si="60"/>
        <v>0</v>
      </c>
      <c r="N48" s="124">
        <f t="shared" si="61"/>
        <v>0</v>
      </c>
      <c r="O48" s="124">
        <f t="shared" si="62"/>
        <v>0</v>
      </c>
      <c r="P48" s="124">
        <f t="shared" si="63"/>
        <v>0</v>
      </c>
      <c r="Q48" s="124">
        <f t="shared" si="64"/>
        <v>0</v>
      </c>
      <c r="R48" s="127">
        <f t="shared" si="65"/>
        <v>0</v>
      </c>
      <c r="S48" s="127">
        <f t="shared" si="66"/>
        <v>0</v>
      </c>
    </row>
    <row r="49" spans="1:19" x14ac:dyDescent="0.2">
      <c r="A49" s="234" t="s">
        <v>99</v>
      </c>
      <c r="B49" s="235" t="s">
        <v>92</v>
      </c>
      <c r="C49" s="236">
        <v>283</v>
      </c>
      <c r="D49" s="156"/>
      <c r="E49" s="146"/>
      <c r="F49" s="147"/>
      <c r="G49" s="148"/>
      <c r="H49" s="125">
        <f t="shared" si="59"/>
        <v>0</v>
      </c>
      <c r="I49" s="124">
        <f>IF(I$4=0,H49,H49*(1+I$4))</f>
        <v>0</v>
      </c>
      <c r="J49" s="124">
        <f>IF(J$4=0,I49,I49*(1+J$4))</f>
        <v>0</v>
      </c>
      <c r="K49" s="124">
        <f>IF(K$4=0,J49,J49*(1+K$4))</f>
        <v>0</v>
      </c>
      <c r="L49" s="126">
        <f>IF(L$4=0,K49,K49*(1+L$4))</f>
        <v>0</v>
      </c>
      <c r="M49" s="125">
        <f t="shared" si="60"/>
        <v>0</v>
      </c>
      <c r="N49" s="124">
        <f t="shared" si="61"/>
        <v>0</v>
      </c>
      <c r="O49" s="124">
        <f t="shared" si="62"/>
        <v>0</v>
      </c>
      <c r="P49" s="124">
        <f t="shared" si="63"/>
        <v>0</v>
      </c>
      <c r="Q49" s="124">
        <f t="shared" si="64"/>
        <v>0</v>
      </c>
      <c r="R49" s="127">
        <f t="shared" si="65"/>
        <v>0</v>
      </c>
      <c r="S49" s="127">
        <f t="shared" si="66"/>
        <v>0</v>
      </c>
    </row>
    <row r="50" spans="1:19" x14ac:dyDescent="0.2">
      <c r="A50" s="234" t="s">
        <v>110</v>
      </c>
      <c r="B50" s="235" t="s">
        <v>107</v>
      </c>
      <c r="C50" s="236">
        <v>244</v>
      </c>
      <c r="D50" s="156"/>
      <c r="E50" s="146"/>
      <c r="F50" s="147"/>
      <c r="G50" s="148"/>
      <c r="H50" s="125">
        <f t="shared" si="59"/>
        <v>0</v>
      </c>
      <c r="I50" s="124">
        <f>IF(I$4=0,H50,H50*(1+I$4))</f>
        <v>0</v>
      </c>
      <c r="J50" s="124">
        <f>IF(J$4=0,I50,I50*(1+J$4))</f>
        <v>0</v>
      </c>
      <c r="K50" s="124">
        <f>IF(K$4=0,J50,J50*(1+K$4))</f>
        <v>0</v>
      </c>
      <c r="L50" s="126">
        <f>IF(L$4=0,K50,K50*(1+L$4))</f>
        <v>0</v>
      </c>
      <c r="M50" s="125">
        <f t="shared" si="60"/>
        <v>0</v>
      </c>
      <c r="N50" s="124">
        <f t="shared" si="61"/>
        <v>0</v>
      </c>
      <c r="O50" s="124">
        <f t="shared" si="62"/>
        <v>0</v>
      </c>
      <c r="P50" s="124">
        <f t="shared" si="63"/>
        <v>0</v>
      </c>
      <c r="Q50" s="124">
        <f t="shared" si="64"/>
        <v>0</v>
      </c>
      <c r="R50" s="127">
        <f t="shared" si="65"/>
        <v>0</v>
      </c>
      <c r="S50" s="127">
        <f t="shared" si="66"/>
        <v>0</v>
      </c>
    </row>
    <row r="51" spans="1:19" x14ac:dyDescent="0.2">
      <c r="A51" s="234" t="s">
        <v>101</v>
      </c>
      <c r="B51" s="235" t="s">
        <v>92</v>
      </c>
      <c r="C51" s="236">
        <v>227</v>
      </c>
      <c r="D51" s="156"/>
      <c r="E51" s="146"/>
      <c r="F51" s="147"/>
      <c r="G51" s="148"/>
      <c r="H51" s="125">
        <f t="shared" si="59"/>
        <v>0</v>
      </c>
      <c r="I51" s="124">
        <f>IF(I$4=0,H51,H51*(1+I$4))</f>
        <v>0</v>
      </c>
      <c r="J51" s="124">
        <f>IF(J$4=0,I51,I51*(1+J$4))</f>
        <v>0</v>
      </c>
      <c r="K51" s="124">
        <f>IF(K$4=0,J51,J51*(1+K$4))</f>
        <v>0</v>
      </c>
      <c r="L51" s="126">
        <f>IF(L$4=0,K51,K51*(1+L$4))</f>
        <v>0</v>
      </c>
      <c r="M51" s="125">
        <f t="shared" si="60"/>
        <v>0</v>
      </c>
      <c r="N51" s="124">
        <f t="shared" si="61"/>
        <v>0</v>
      </c>
      <c r="O51" s="124">
        <f t="shared" si="62"/>
        <v>0</v>
      </c>
      <c r="P51" s="124">
        <f t="shared" si="63"/>
        <v>0</v>
      </c>
      <c r="Q51" s="124">
        <f t="shared" si="64"/>
        <v>0</v>
      </c>
      <c r="R51" s="127">
        <f t="shared" si="65"/>
        <v>0</v>
      </c>
      <c r="S51" s="127">
        <f t="shared" si="66"/>
        <v>0</v>
      </c>
    </row>
    <row r="52" spans="1:19" x14ac:dyDescent="0.2">
      <c r="A52" s="234" t="s">
        <v>103</v>
      </c>
      <c r="B52" s="235" t="s">
        <v>92</v>
      </c>
      <c r="C52" s="236">
        <v>185</v>
      </c>
      <c r="D52" s="156"/>
      <c r="E52" s="146"/>
      <c r="F52" s="147"/>
      <c r="G52" s="148"/>
      <c r="H52" s="125">
        <f t="shared" si="59"/>
        <v>0</v>
      </c>
      <c r="I52" s="124">
        <f>IF(I$4=0,H52,H52*(1+I$4))</f>
        <v>0</v>
      </c>
      <c r="J52" s="124">
        <f>IF(J$4=0,I52,I52*(1+J$4))</f>
        <v>0</v>
      </c>
      <c r="K52" s="124">
        <f>IF(K$4=0,J52,J52*(1+K$4))</f>
        <v>0</v>
      </c>
      <c r="L52" s="126">
        <f>IF(L$4=0,K52,K52*(1+L$4))</f>
        <v>0</v>
      </c>
      <c r="M52" s="125">
        <f t="shared" si="60"/>
        <v>0</v>
      </c>
      <c r="N52" s="124">
        <f t="shared" si="61"/>
        <v>0</v>
      </c>
      <c r="O52" s="124">
        <f t="shared" si="62"/>
        <v>0</v>
      </c>
      <c r="P52" s="124">
        <f t="shared" si="63"/>
        <v>0</v>
      </c>
      <c r="Q52" s="124">
        <f t="shared" si="64"/>
        <v>0</v>
      </c>
      <c r="R52" s="127">
        <f t="shared" si="65"/>
        <v>0</v>
      </c>
      <c r="S52" s="127">
        <f t="shared" si="66"/>
        <v>0</v>
      </c>
    </row>
    <row r="53" spans="1:19" x14ac:dyDescent="0.2">
      <c r="A53" s="234" t="s">
        <v>102</v>
      </c>
      <c r="B53" s="235" t="s">
        <v>92</v>
      </c>
      <c r="C53" s="236">
        <v>183</v>
      </c>
      <c r="D53" s="156"/>
      <c r="E53" s="146"/>
      <c r="F53" s="147"/>
      <c r="G53" s="148"/>
      <c r="H53" s="125">
        <f t="shared" si="59"/>
        <v>0</v>
      </c>
      <c r="I53" s="124">
        <f>IF(I$4=0,H53,H53*(1+I$4))</f>
        <v>0</v>
      </c>
      <c r="J53" s="124">
        <f>IF(J$4=0,I53,I53*(1+J$4))</f>
        <v>0</v>
      </c>
      <c r="K53" s="124">
        <f>IF(K$4=0,J53,J53*(1+K$4))</f>
        <v>0</v>
      </c>
      <c r="L53" s="126">
        <f>IF(L$4=0,K53,K53*(1+L$4))</f>
        <v>0</v>
      </c>
      <c r="M53" s="125">
        <f t="shared" si="60"/>
        <v>0</v>
      </c>
      <c r="N53" s="124">
        <f t="shared" si="61"/>
        <v>0</v>
      </c>
      <c r="O53" s="124">
        <f t="shared" si="62"/>
        <v>0</v>
      </c>
      <c r="P53" s="124">
        <f t="shared" si="63"/>
        <v>0</v>
      </c>
      <c r="Q53" s="124">
        <f t="shared" si="64"/>
        <v>0</v>
      </c>
      <c r="R53" s="127">
        <f t="shared" si="65"/>
        <v>0</v>
      </c>
      <c r="S53" s="127">
        <f t="shared" si="66"/>
        <v>0</v>
      </c>
    </row>
    <row r="54" spans="1:19" x14ac:dyDescent="0.2">
      <c r="A54" s="234" t="s">
        <v>98</v>
      </c>
      <c r="B54" s="235" t="s">
        <v>92</v>
      </c>
      <c r="C54" s="236">
        <v>94</v>
      </c>
      <c r="D54" s="156"/>
      <c r="E54" s="146"/>
      <c r="F54" s="147"/>
      <c r="G54" s="148"/>
      <c r="H54" s="125">
        <f t="shared" si="59"/>
        <v>0</v>
      </c>
      <c r="I54" s="124">
        <f>IF(I$4=0,H54,H54*(1+I$4))</f>
        <v>0</v>
      </c>
      <c r="J54" s="124">
        <f>IF(J$4=0,I54,I54*(1+J$4))</f>
        <v>0</v>
      </c>
      <c r="K54" s="124">
        <f>IF(K$4=0,J54,J54*(1+K$4))</f>
        <v>0</v>
      </c>
      <c r="L54" s="126">
        <f>IF(L$4=0,K54,K54*(1+L$4))</f>
        <v>0</v>
      </c>
      <c r="M54" s="125">
        <f t="shared" si="60"/>
        <v>0</v>
      </c>
      <c r="N54" s="124">
        <f t="shared" si="61"/>
        <v>0</v>
      </c>
      <c r="O54" s="124">
        <f t="shared" si="62"/>
        <v>0</v>
      </c>
      <c r="P54" s="124">
        <f t="shared" si="63"/>
        <v>0</v>
      </c>
      <c r="Q54" s="124">
        <f t="shared" si="64"/>
        <v>0</v>
      </c>
      <c r="R54" s="127">
        <f t="shared" si="65"/>
        <v>0</v>
      </c>
      <c r="S54" s="127">
        <f t="shared" si="66"/>
        <v>0</v>
      </c>
    </row>
    <row r="55" spans="1:19" x14ac:dyDescent="0.2">
      <c r="A55" s="234" t="s">
        <v>91</v>
      </c>
      <c r="B55" s="235" t="s">
        <v>92</v>
      </c>
      <c r="C55" s="236">
        <v>65</v>
      </c>
      <c r="D55" s="156"/>
      <c r="E55" s="146"/>
      <c r="F55" s="147"/>
      <c r="G55" s="148"/>
      <c r="H55" s="125">
        <f t="shared" si="59"/>
        <v>0</v>
      </c>
      <c r="I55" s="124">
        <f>IF(I$4=0,H55,H55*(1+I$4))</f>
        <v>0</v>
      </c>
      <c r="J55" s="124">
        <f>IF(J$4=0,I55,I55*(1+J$4))</f>
        <v>0</v>
      </c>
      <c r="K55" s="124">
        <f>IF(K$4=0,J55,J55*(1+K$4))</f>
        <v>0</v>
      </c>
      <c r="L55" s="126">
        <f>IF(L$4=0,K55,K55*(1+L$4))</f>
        <v>0</v>
      </c>
      <c r="M55" s="125">
        <f t="shared" si="60"/>
        <v>0</v>
      </c>
      <c r="N55" s="124">
        <f t="shared" si="61"/>
        <v>0</v>
      </c>
      <c r="O55" s="124">
        <f t="shared" si="62"/>
        <v>0</v>
      </c>
      <c r="P55" s="124">
        <f t="shared" si="63"/>
        <v>0</v>
      </c>
      <c r="Q55" s="124">
        <f t="shared" si="64"/>
        <v>0</v>
      </c>
      <c r="R55" s="127">
        <f t="shared" si="65"/>
        <v>0</v>
      </c>
      <c r="S55" s="127">
        <f t="shared" si="66"/>
        <v>0</v>
      </c>
    </row>
    <row r="56" spans="1:19" x14ac:dyDescent="0.2">
      <c r="A56" s="234" t="s">
        <v>93</v>
      </c>
      <c r="B56" s="235" t="s">
        <v>92</v>
      </c>
      <c r="C56" s="236">
        <v>46</v>
      </c>
      <c r="D56" s="156"/>
      <c r="E56" s="146"/>
      <c r="F56" s="147"/>
      <c r="G56" s="148"/>
      <c r="H56" s="125">
        <f t="shared" si="59"/>
        <v>0</v>
      </c>
      <c r="I56" s="124">
        <f>IF(I$4=0,H56,H56*(1+I$4))</f>
        <v>0</v>
      </c>
      <c r="J56" s="124">
        <f>IF(J$4=0,I56,I56*(1+J$4))</f>
        <v>0</v>
      </c>
      <c r="K56" s="124">
        <f>IF(K$4=0,J56,J56*(1+K$4))</f>
        <v>0</v>
      </c>
      <c r="L56" s="126">
        <f>IF(L$4=0,K56,K56*(1+L$4))</f>
        <v>0</v>
      </c>
      <c r="M56" s="125">
        <f t="shared" si="60"/>
        <v>0</v>
      </c>
      <c r="N56" s="124">
        <f t="shared" si="61"/>
        <v>0</v>
      </c>
      <c r="O56" s="124">
        <f t="shared" si="62"/>
        <v>0</v>
      </c>
      <c r="P56" s="124">
        <f t="shared" si="63"/>
        <v>0</v>
      </c>
      <c r="Q56" s="124">
        <f t="shared" si="64"/>
        <v>0</v>
      </c>
      <c r="R56" s="127">
        <f t="shared" si="65"/>
        <v>0</v>
      </c>
      <c r="S56" s="127">
        <f t="shared" si="66"/>
        <v>0</v>
      </c>
    </row>
    <row r="57" spans="1:19" x14ac:dyDescent="0.2">
      <c r="A57" s="234" t="s">
        <v>97</v>
      </c>
      <c r="B57" s="235" t="s">
        <v>92</v>
      </c>
      <c r="C57" s="236">
        <v>19</v>
      </c>
      <c r="D57" s="156"/>
      <c r="E57" s="146"/>
      <c r="F57" s="147"/>
      <c r="G57" s="148"/>
      <c r="H57" s="125">
        <f t="shared" si="59"/>
        <v>0</v>
      </c>
      <c r="I57" s="124">
        <f>IF(I$4=0,H57,H57*(1+I$4))</f>
        <v>0</v>
      </c>
      <c r="J57" s="124">
        <f>IF(J$4=0,I57,I57*(1+J$4))</f>
        <v>0</v>
      </c>
      <c r="K57" s="124">
        <f>IF(K$4=0,J57,J57*(1+K$4))</f>
        <v>0</v>
      </c>
      <c r="L57" s="126">
        <f>IF(L$4=0,K57,K57*(1+L$4))</f>
        <v>0</v>
      </c>
      <c r="M57" s="125">
        <f t="shared" si="60"/>
        <v>0</v>
      </c>
      <c r="N57" s="124">
        <f t="shared" si="61"/>
        <v>0</v>
      </c>
      <c r="O57" s="124">
        <f t="shared" si="62"/>
        <v>0</v>
      </c>
      <c r="P57" s="124">
        <f t="shared" si="63"/>
        <v>0</v>
      </c>
      <c r="Q57" s="124">
        <f t="shared" si="64"/>
        <v>0</v>
      </c>
      <c r="R57" s="127">
        <f t="shared" si="65"/>
        <v>0</v>
      </c>
      <c r="S57" s="127">
        <f t="shared" si="66"/>
        <v>0</v>
      </c>
    </row>
    <row r="58" spans="1:19" x14ac:dyDescent="0.2">
      <c r="A58" s="234" t="s">
        <v>111</v>
      </c>
      <c r="B58" s="235" t="s">
        <v>107</v>
      </c>
      <c r="C58" s="236">
        <v>14</v>
      </c>
      <c r="D58" s="156"/>
      <c r="E58" s="146"/>
      <c r="F58" s="147"/>
      <c r="G58" s="148"/>
      <c r="H58" s="125">
        <f t="shared" si="59"/>
        <v>0</v>
      </c>
      <c r="I58" s="124">
        <f>IF(I$4=0,H58,H58*(1+I$4))</f>
        <v>0</v>
      </c>
      <c r="J58" s="124">
        <f>IF(J$4=0,I58,I58*(1+J$4))</f>
        <v>0</v>
      </c>
      <c r="K58" s="124">
        <f>IF(K$4=0,J58,J58*(1+K$4))</f>
        <v>0</v>
      </c>
      <c r="L58" s="126">
        <f>IF(L$4=0,K58,K58*(1+L$4))</f>
        <v>0</v>
      </c>
      <c r="M58" s="125">
        <f t="shared" si="60"/>
        <v>0</v>
      </c>
      <c r="N58" s="124">
        <f t="shared" si="61"/>
        <v>0</v>
      </c>
      <c r="O58" s="124">
        <f t="shared" si="62"/>
        <v>0</v>
      </c>
      <c r="P58" s="124">
        <f t="shared" si="63"/>
        <v>0</v>
      </c>
      <c r="Q58" s="124">
        <f t="shared" si="64"/>
        <v>0</v>
      </c>
      <c r="R58" s="127">
        <f t="shared" si="65"/>
        <v>0</v>
      </c>
      <c r="S58" s="127">
        <f t="shared" si="66"/>
        <v>0</v>
      </c>
    </row>
    <row r="59" spans="1:19" x14ac:dyDescent="0.2">
      <c r="A59" s="234" t="s">
        <v>105</v>
      </c>
      <c r="B59" s="235" t="s">
        <v>92</v>
      </c>
      <c r="C59" s="236">
        <v>9</v>
      </c>
      <c r="D59" s="156"/>
      <c r="E59" s="146"/>
      <c r="F59" s="147"/>
      <c r="G59" s="148"/>
      <c r="H59" s="125">
        <f t="shared" si="59"/>
        <v>0</v>
      </c>
      <c r="I59" s="124">
        <f>IF(I$4=0,H59,H59*(1+I$4))</f>
        <v>0</v>
      </c>
      <c r="J59" s="124">
        <f>IF(J$4=0,I59,I59*(1+J$4))</f>
        <v>0</v>
      </c>
      <c r="K59" s="124">
        <f>IF(K$4=0,J59,J59*(1+K$4))</f>
        <v>0</v>
      </c>
      <c r="L59" s="126">
        <f>IF(L$4=0,K59,K59*(1+L$4))</f>
        <v>0</v>
      </c>
      <c r="M59" s="125">
        <f t="shared" si="60"/>
        <v>0</v>
      </c>
      <c r="N59" s="124">
        <f t="shared" si="61"/>
        <v>0</v>
      </c>
      <c r="O59" s="124">
        <f t="shared" si="62"/>
        <v>0</v>
      </c>
      <c r="P59" s="124">
        <f t="shared" si="63"/>
        <v>0</v>
      </c>
      <c r="Q59" s="124">
        <f t="shared" si="64"/>
        <v>0</v>
      </c>
      <c r="R59" s="127">
        <f t="shared" si="65"/>
        <v>0</v>
      </c>
      <c r="S59" s="127">
        <f t="shared" si="66"/>
        <v>0</v>
      </c>
    </row>
    <row r="60" spans="1:19" x14ac:dyDescent="0.2">
      <c r="A60" s="237" t="s">
        <v>485</v>
      </c>
      <c r="B60" s="238"/>
      <c r="C60" s="239"/>
      <c r="D60" s="161" t="s">
        <v>485</v>
      </c>
      <c r="E60" s="155"/>
      <c r="F60" s="153"/>
      <c r="G60" s="154"/>
      <c r="H60" s="136"/>
      <c r="I60" s="135"/>
      <c r="J60" s="135"/>
      <c r="K60" s="135"/>
      <c r="L60" s="137"/>
      <c r="M60" s="136"/>
      <c r="N60" s="135"/>
      <c r="O60" s="135"/>
      <c r="P60" s="135"/>
      <c r="Q60" s="135"/>
      <c r="R60" s="133"/>
      <c r="S60" s="133"/>
    </row>
    <row r="61" spans="1:19" x14ac:dyDescent="0.2">
      <c r="A61" s="234" t="s">
        <v>488</v>
      </c>
      <c r="B61" s="235" t="s">
        <v>489</v>
      </c>
      <c r="C61" s="236">
        <v>655</v>
      </c>
      <c r="D61" s="156"/>
      <c r="E61" s="146"/>
      <c r="F61" s="147"/>
      <c r="G61" s="148"/>
      <c r="H61" s="125">
        <f t="shared" si="59"/>
        <v>0</v>
      </c>
      <c r="I61" s="124">
        <f t="shared" ref="I61:L61" si="67">IF(I$4=0,H61,H61*(1+I$4))</f>
        <v>0</v>
      </c>
      <c r="J61" s="124">
        <f t="shared" si="67"/>
        <v>0</v>
      </c>
      <c r="K61" s="124">
        <f t="shared" si="67"/>
        <v>0</v>
      </c>
      <c r="L61" s="126">
        <f t="shared" si="67"/>
        <v>0</v>
      </c>
      <c r="M61" s="125">
        <f t="shared" ref="M61:M64" si="68">H61*$C61</f>
        <v>0</v>
      </c>
      <c r="N61" s="124">
        <f t="shared" ref="N61:N64" si="69">I61*$C61</f>
        <v>0</v>
      </c>
      <c r="O61" s="124">
        <f t="shared" ref="O61:O64" si="70">J61*$C61</f>
        <v>0</v>
      </c>
      <c r="P61" s="124">
        <f t="shared" ref="P61:P64" si="71">K61*$C61</f>
        <v>0</v>
      </c>
      <c r="Q61" s="124">
        <f t="shared" ref="Q61:Q64" si="72">L61*$C61</f>
        <v>0</v>
      </c>
      <c r="R61" s="127">
        <f t="shared" ref="R61:R64" si="73">SUM(M61:Q61)</f>
        <v>0</v>
      </c>
      <c r="S61" s="127">
        <f t="shared" ref="S61:S64" si="74">E61*C61*5</f>
        <v>0</v>
      </c>
    </row>
    <row r="62" spans="1:19" x14ac:dyDescent="0.2">
      <c r="A62" s="234" t="s">
        <v>487</v>
      </c>
      <c r="B62" s="235" t="s">
        <v>489</v>
      </c>
      <c r="C62" s="236">
        <v>430</v>
      </c>
      <c r="D62" s="156"/>
      <c r="E62" s="146"/>
      <c r="F62" s="147"/>
      <c r="G62" s="148"/>
      <c r="H62" s="125">
        <f t="shared" si="59"/>
        <v>0</v>
      </c>
      <c r="I62" s="124">
        <f t="shared" ref="I62:L62" si="75">IF(I$4=0,H62,H62*(1+I$4))</f>
        <v>0</v>
      </c>
      <c r="J62" s="124">
        <f t="shared" si="75"/>
        <v>0</v>
      </c>
      <c r="K62" s="124">
        <f t="shared" si="75"/>
        <v>0</v>
      </c>
      <c r="L62" s="126">
        <f t="shared" si="75"/>
        <v>0</v>
      </c>
      <c r="M62" s="125">
        <f t="shared" si="68"/>
        <v>0</v>
      </c>
      <c r="N62" s="124">
        <f t="shared" si="69"/>
        <v>0</v>
      </c>
      <c r="O62" s="124">
        <f t="shared" si="70"/>
        <v>0</v>
      </c>
      <c r="P62" s="124">
        <f t="shared" si="71"/>
        <v>0</v>
      </c>
      <c r="Q62" s="124">
        <f t="shared" si="72"/>
        <v>0</v>
      </c>
      <c r="R62" s="127">
        <f t="shared" si="73"/>
        <v>0</v>
      </c>
      <c r="S62" s="127">
        <f t="shared" si="74"/>
        <v>0</v>
      </c>
    </row>
    <row r="63" spans="1:19" x14ac:dyDescent="0.2">
      <c r="A63" s="234" t="s">
        <v>486</v>
      </c>
      <c r="B63" s="235" t="s">
        <v>489</v>
      </c>
      <c r="C63" s="236">
        <v>46</v>
      </c>
      <c r="D63" s="156"/>
      <c r="E63" s="146"/>
      <c r="F63" s="147"/>
      <c r="G63" s="148"/>
      <c r="H63" s="125">
        <f t="shared" si="59"/>
        <v>0</v>
      </c>
      <c r="I63" s="124">
        <f t="shared" ref="I63:L63" si="76">IF(I$4=0,H63,H63*(1+I$4))</f>
        <v>0</v>
      </c>
      <c r="J63" s="124">
        <f t="shared" si="76"/>
        <v>0</v>
      </c>
      <c r="K63" s="124">
        <f t="shared" si="76"/>
        <v>0</v>
      </c>
      <c r="L63" s="126">
        <f t="shared" si="76"/>
        <v>0</v>
      </c>
      <c r="M63" s="125">
        <f t="shared" si="68"/>
        <v>0</v>
      </c>
      <c r="N63" s="124">
        <f t="shared" si="69"/>
        <v>0</v>
      </c>
      <c r="O63" s="124">
        <f t="shared" si="70"/>
        <v>0</v>
      </c>
      <c r="P63" s="124">
        <f t="shared" si="71"/>
        <v>0</v>
      </c>
      <c r="Q63" s="124">
        <f t="shared" si="72"/>
        <v>0</v>
      </c>
      <c r="R63" s="127">
        <f t="shared" si="73"/>
        <v>0</v>
      </c>
      <c r="S63" s="127">
        <f t="shared" si="74"/>
        <v>0</v>
      </c>
    </row>
    <row r="64" spans="1:19" x14ac:dyDescent="0.2">
      <c r="A64" s="162"/>
      <c r="B64" s="162"/>
      <c r="C64" s="206"/>
      <c r="D64" s="156"/>
      <c r="E64" s="146"/>
      <c r="F64" s="147"/>
      <c r="G64" s="148"/>
      <c r="H64" s="125">
        <f t="shared" si="59"/>
        <v>0</v>
      </c>
      <c r="I64" s="124">
        <f t="shared" ref="I64:L64" si="77">IF(I$4=0,H64,H64*(1+I$4))</f>
        <v>0</v>
      </c>
      <c r="J64" s="124">
        <f t="shared" si="77"/>
        <v>0</v>
      </c>
      <c r="K64" s="124">
        <f t="shared" si="77"/>
        <v>0</v>
      </c>
      <c r="L64" s="126">
        <f t="shared" si="77"/>
        <v>0</v>
      </c>
      <c r="M64" s="125">
        <f t="shared" si="68"/>
        <v>0</v>
      </c>
      <c r="N64" s="124">
        <f t="shared" si="69"/>
        <v>0</v>
      </c>
      <c r="O64" s="124">
        <f t="shared" si="70"/>
        <v>0</v>
      </c>
      <c r="P64" s="124">
        <f t="shared" si="71"/>
        <v>0</v>
      </c>
      <c r="Q64" s="124">
        <f t="shared" si="72"/>
        <v>0</v>
      </c>
      <c r="R64" s="127">
        <f t="shared" si="73"/>
        <v>0</v>
      </c>
      <c r="S64" s="127">
        <f t="shared" si="74"/>
        <v>0</v>
      </c>
    </row>
    <row r="65" spans="1:19" ht="17" thickBot="1" x14ac:dyDescent="0.25">
      <c r="A65" s="218"/>
      <c r="B65" s="219"/>
      <c r="C65" s="220"/>
      <c r="D65" s="156"/>
      <c r="E65" s="146"/>
      <c r="F65" s="147"/>
      <c r="G65" s="148"/>
      <c r="H65" s="125"/>
      <c r="I65" s="124"/>
      <c r="J65" s="124"/>
      <c r="K65" s="124"/>
      <c r="L65" s="126"/>
      <c r="M65" s="125"/>
      <c r="N65" s="124"/>
      <c r="O65" s="124"/>
      <c r="P65" s="124"/>
      <c r="Q65" s="124"/>
      <c r="R65" s="127"/>
      <c r="S65" s="127"/>
    </row>
    <row r="66" spans="1:19" ht="17" thickBot="1" x14ac:dyDescent="0.25">
      <c r="A66" s="198"/>
      <c r="B66" s="221"/>
      <c r="C66" s="222"/>
      <c r="D66" s="157"/>
      <c r="E66" s="158"/>
      <c r="F66" s="159"/>
      <c r="G66" s="160"/>
      <c r="H66" s="139"/>
      <c r="I66" s="138"/>
      <c r="J66" s="138"/>
      <c r="K66" s="138"/>
      <c r="L66" s="140"/>
      <c r="M66" s="139"/>
      <c r="N66" s="138"/>
      <c r="O66" s="138"/>
      <c r="P66" s="138"/>
      <c r="Q66" s="141" t="s">
        <v>11</v>
      </c>
      <c r="R66" s="142">
        <f>SUM(R9:R59)</f>
        <v>0</v>
      </c>
      <c r="S66" s="142">
        <f>SUM(S9:S59)</f>
        <v>0</v>
      </c>
    </row>
    <row r="67" spans="1:19" ht="17" thickBot="1" x14ac:dyDescent="0.25">
      <c r="B67" s="1"/>
      <c r="C67" s="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9" x14ac:dyDescent="0.2">
      <c r="A68" s="216" t="s">
        <v>483</v>
      </c>
      <c r="B68" s="207"/>
      <c r="C68" s="208"/>
      <c r="D68" s="207"/>
      <c r="E68" s="207"/>
      <c r="F68" s="207"/>
      <c r="G68" s="207"/>
      <c r="H68" s="207"/>
      <c r="I68" s="207"/>
      <c r="J68" s="207"/>
      <c r="K68" s="207"/>
      <c r="L68" s="209"/>
      <c r="M68" s="1"/>
      <c r="N68" s="1"/>
      <c r="O68" s="1"/>
      <c r="P68" s="1"/>
      <c r="Q68" s="1"/>
      <c r="R68" s="1"/>
    </row>
    <row r="69" spans="1:19" x14ac:dyDescent="0.2">
      <c r="A69" s="210"/>
      <c r="B69" s="211"/>
      <c r="C69" s="212"/>
      <c r="D69" s="211"/>
      <c r="E69" s="211"/>
      <c r="F69" s="211"/>
      <c r="G69" s="211"/>
      <c r="H69" s="211"/>
      <c r="I69" s="211"/>
      <c r="J69" s="211"/>
      <c r="K69" s="211"/>
      <c r="L69" s="213"/>
      <c r="M69" s="1"/>
      <c r="N69" s="1"/>
      <c r="O69" s="1"/>
      <c r="P69" s="1"/>
      <c r="Q69" s="1"/>
    </row>
    <row r="70" spans="1:19" x14ac:dyDescent="0.2">
      <c r="A70" s="165"/>
      <c r="B70" s="166"/>
      <c r="C70" s="214"/>
      <c r="D70" s="166"/>
      <c r="E70" s="166"/>
      <c r="F70" s="166"/>
      <c r="G70" s="166"/>
      <c r="H70" s="166"/>
      <c r="I70" s="166"/>
      <c r="J70" s="166"/>
      <c r="K70" s="166"/>
      <c r="L70" s="167"/>
    </row>
    <row r="71" spans="1:19" x14ac:dyDescent="0.2">
      <c r="A71" s="165"/>
      <c r="B71" s="166"/>
      <c r="C71" s="214"/>
      <c r="D71" s="166"/>
      <c r="E71" s="166"/>
      <c r="F71" s="166"/>
      <c r="G71" s="166"/>
      <c r="H71" s="166"/>
      <c r="I71" s="166"/>
      <c r="J71" s="166"/>
      <c r="K71" s="166"/>
      <c r="L71" s="167"/>
    </row>
    <row r="72" spans="1:19" x14ac:dyDescent="0.2">
      <c r="A72" s="165"/>
      <c r="B72" s="166"/>
      <c r="C72" s="214"/>
      <c r="D72" s="166"/>
      <c r="E72" s="166"/>
      <c r="F72" s="166"/>
      <c r="G72" s="166"/>
      <c r="H72" s="166"/>
      <c r="I72" s="166"/>
      <c r="J72" s="166"/>
      <c r="K72" s="166"/>
      <c r="L72" s="167"/>
    </row>
    <row r="73" spans="1:19" x14ac:dyDescent="0.2">
      <c r="A73" s="165"/>
      <c r="B73" s="166"/>
      <c r="C73" s="214"/>
      <c r="D73" s="166"/>
      <c r="E73" s="166"/>
      <c r="F73" s="166"/>
      <c r="G73" s="166"/>
      <c r="H73" s="166"/>
      <c r="I73" s="166"/>
      <c r="J73" s="166"/>
      <c r="K73" s="166"/>
      <c r="L73" s="167"/>
    </row>
    <row r="74" spans="1:19" x14ac:dyDescent="0.2">
      <c r="A74" s="165"/>
      <c r="B74" s="166"/>
      <c r="C74" s="214"/>
      <c r="D74" s="166"/>
      <c r="E74" s="166"/>
      <c r="F74" s="166"/>
      <c r="G74" s="166"/>
      <c r="H74" s="166"/>
      <c r="I74" s="166"/>
      <c r="J74" s="166"/>
      <c r="K74" s="166"/>
      <c r="L74" s="167"/>
    </row>
    <row r="75" spans="1:19" x14ac:dyDescent="0.2">
      <c r="A75" s="165"/>
      <c r="B75" s="166"/>
      <c r="C75" s="214"/>
      <c r="D75" s="166"/>
      <c r="E75" s="166"/>
      <c r="F75" s="166"/>
      <c r="G75" s="166"/>
      <c r="H75" s="166"/>
      <c r="I75" s="166"/>
      <c r="J75" s="166"/>
      <c r="K75" s="166"/>
      <c r="L75" s="167"/>
    </row>
    <row r="76" spans="1:19" x14ac:dyDescent="0.2">
      <c r="A76" s="165"/>
      <c r="B76" s="166"/>
      <c r="C76" s="214"/>
      <c r="D76" s="166"/>
      <c r="E76" s="166"/>
      <c r="F76" s="166"/>
      <c r="G76" s="166"/>
      <c r="H76" s="166"/>
      <c r="I76" s="166"/>
      <c r="J76" s="166"/>
      <c r="K76" s="166"/>
      <c r="L76" s="167"/>
    </row>
    <row r="77" spans="1:19" x14ac:dyDescent="0.2">
      <c r="A77" s="165"/>
      <c r="B77" s="166"/>
      <c r="C77" s="214"/>
      <c r="D77" s="166"/>
      <c r="E77" s="166"/>
      <c r="F77" s="166"/>
      <c r="G77" s="166"/>
      <c r="H77" s="166"/>
      <c r="I77" s="166"/>
      <c r="J77" s="166"/>
      <c r="K77" s="166"/>
      <c r="L77" s="167"/>
    </row>
    <row r="78" spans="1:19" x14ac:dyDescent="0.2">
      <c r="A78" s="165"/>
      <c r="B78" s="166"/>
      <c r="C78" s="214"/>
      <c r="D78" s="166"/>
      <c r="E78" s="166"/>
      <c r="F78" s="166"/>
      <c r="G78" s="166"/>
      <c r="H78" s="166"/>
      <c r="I78" s="166"/>
      <c r="J78" s="166"/>
      <c r="K78" s="166"/>
      <c r="L78" s="167"/>
    </row>
    <row r="79" spans="1:19" x14ac:dyDescent="0.2">
      <c r="A79" s="165"/>
      <c r="B79" s="166"/>
      <c r="C79" s="214"/>
      <c r="D79" s="166"/>
      <c r="E79" s="166"/>
      <c r="F79" s="166"/>
      <c r="G79" s="166"/>
      <c r="H79" s="166"/>
      <c r="I79" s="166"/>
      <c r="J79" s="166"/>
      <c r="K79" s="166"/>
      <c r="L79" s="167"/>
    </row>
    <row r="80" spans="1:19" x14ac:dyDescent="0.2">
      <c r="A80" s="165"/>
      <c r="B80" s="166"/>
      <c r="C80" s="214"/>
      <c r="D80" s="166"/>
      <c r="E80" s="166"/>
      <c r="F80" s="166"/>
      <c r="G80" s="166"/>
      <c r="H80" s="166"/>
      <c r="I80" s="166"/>
      <c r="J80" s="166"/>
      <c r="K80" s="166"/>
      <c r="L80" s="167"/>
    </row>
    <row r="81" spans="1:12" x14ac:dyDescent="0.2">
      <c r="A81" s="165"/>
      <c r="B81" s="166"/>
      <c r="C81" s="214"/>
      <c r="D81" s="166"/>
      <c r="E81" s="166"/>
      <c r="F81" s="166"/>
      <c r="G81" s="166"/>
      <c r="H81" s="166"/>
      <c r="I81" s="166"/>
      <c r="J81" s="166"/>
      <c r="K81" s="166"/>
      <c r="L81" s="167"/>
    </row>
    <row r="82" spans="1:12" x14ac:dyDescent="0.2">
      <c r="A82" s="165"/>
      <c r="B82" s="166"/>
      <c r="C82" s="214"/>
      <c r="D82" s="166"/>
      <c r="E82" s="166"/>
      <c r="F82" s="166"/>
      <c r="G82" s="166"/>
      <c r="H82" s="166"/>
      <c r="I82" s="166"/>
      <c r="J82" s="166"/>
      <c r="K82" s="166"/>
      <c r="L82" s="167"/>
    </row>
    <row r="83" spans="1:12" x14ac:dyDescent="0.2">
      <c r="A83" s="165"/>
      <c r="B83" s="166"/>
      <c r="C83" s="214"/>
      <c r="D83" s="166"/>
      <c r="E83" s="166"/>
      <c r="F83" s="166"/>
      <c r="G83" s="166"/>
      <c r="H83" s="166"/>
      <c r="I83" s="166"/>
      <c r="J83" s="166"/>
      <c r="K83" s="166"/>
      <c r="L83" s="167"/>
    </row>
    <row r="84" spans="1:12" ht="17" thickBot="1" x14ac:dyDescent="0.25">
      <c r="A84" s="168"/>
      <c r="B84" s="169"/>
      <c r="C84" s="215"/>
      <c r="D84" s="169"/>
      <c r="E84" s="169"/>
      <c r="F84" s="169"/>
      <c r="G84" s="169"/>
      <c r="H84" s="169"/>
      <c r="I84" s="169"/>
      <c r="J84" s="169"/>
      <c r="K84" s="169"/>
      <c r="L84" s="170"/>
    </row>
  </sheetData>
  <sheetProtection sheet="1" objects="1" scenarios="1"/>
  <sortState xmlns:xlrd2="http://schemas.microsoft.com/office/spreadsheetml/2017/richdata2" ref="A61:C63">
    <sortCondition descending="1" ref="C61:C63"/>
  </sortState>
  <mergeCells count="5">
    <mergeCell ref="M5:R5"/>
    <mergeCell ref="F5:G5"/>
    <mergeCell ref="I2:L2"/>
    <mergeCell ref="I1:L1"/>
    <mergeCell ref="H5:L5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6D71-581B-AF49-B01A-A7F7FE78BF98}">
  <dimension ref="A1:Z1007"/>
  <sheetViews>
    <sheetView zoomScale="125" zoomScaleNormal="125" workbookViewId="0">
      <selection activeCell="A6" sqref="A6"/>
    </sheetView>
  </sheetViews>
  <sheetFormatPr baseColWidth="10" defaultRowHeight="16" x14ac:dyDescent="0.2"/>
  <cols>
    <col min="1" max="1" width="17.6640625" customWidth="1"/>
    <col min="2" max="2" width="36.1640625" customWidth="1"/>
    <col min="3" max="3" width="7.83203125" customWidth="1"/>
    <col min="4" max="4" width="13.1640625" bestFit="1" customWidth="1"/>
    <col min="5" max="5" width="13.5" customWidth="1"/>
    <col min="6" max="6" width="11.33203125" customWidth="1"/>
    <col min="7" max="7" width="13.83203125" customWidth="1"/>
    <col min="8" max="8" width="36" customWidth="1"/>
    <col min="10" max="10" width="17.6640625" bestFit="1" customWidth="1"/>
  </cols>
  <sheetData>
    <row r="1" spans="1:26" ht="18" x14ac:dyDescent="0.2">
      <c r="A1" s="51" t="s">
        <v>0</v>
      </c>
    </row>
    <row r="2" spans="1:26" ht="18" x14ac:dyDescent="0.2">
      <c r="A2" s="51" t="s">
        <v>12</v>
      </c>
    </row>
    <row r="3" spans="1:26" ht="18" x14ac:dyDescent="0.2">
      <c r="A3" s="51" t="s">
        <v>2</v>
      </c>
    </row>
    <row r="4" spans="1:26" ht="19" thickBot="1" x14ac:dyDescent="0.25">
      <c r="A4" s="51" t="s">
        <v>79</v>
      </c>
      <c r="B4" s="1"/>
      <c r="C4" s="1"/>
      <c r="D4" s="1"/>
      <c r="E4" s="1"/>
      <c r="F4" s="1"/>
      <c r="G4" s="1"/>
      <c r="H4" s="1"/>
      <c r="I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6" x14ac:dyDescent="0.2">
      <c r="A5" s="19" t="s">
        <v>484</v>
      </c>
      <c r="B5" s="1"/>
      <c r="C5" s="1"/>
      <c r="D5" s="1"/>
      <c r="E5" s="1"/>
      <c r="F5" s="1"/>
      <c r="G5" s="1"/>
      <c r="H5" s="1"/>
      <c r="I5" s="1"/>
      <c r="J5" s="25" t="s">
        <v>72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9" t="s">
        <v>481</v>
      </c>
      <c r="B6" s="1"/>
      <c r="C6" s="1"/>
      <c r="D6" s="1"/>
      <c r="E6" s="1"/>
      <c r="F6" s="1"/>
      <c r="G6" s="1"/>
      <c r="H6" s="1"/>
      <c r="I6" s="1"/>
      <c r="J6" s="18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" thickBot="1" x14ac:dyDescent="0.25">
      <c r="A7" s="1"/>
      <c r="B7" s="19"/>
      <c r="C7" s="1"/>
      <c r="D7" s="1"/>
      <c r="E7" s="1"/>
      <c r="F7" s="1"/>
      <c r="G7" s="1"/>
      <c r="H7" s="1"/>
      <c r="I7" s="1"/>
      <c r="J7" s="26" t="s">
        <v>73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thickBot="1" x14ac:dyDescent="0.25">
      <c r="A8" s="28" t="s">
        <v>66</v>
      </c>
      <c r="B8" s="29" t="s">
        <v>56</v>
      </c>
      <c r="C8" s="29" t="s">
        <v>81</v>
      </c>
      <c r="D8" s="29" t="s">
        <v>67</v>
      </c>
      <c r="E8" s="29" t="s">
        <v>78</v>
      </c>
      <c r="F8" s="29" t="s">
        <v>57</v>
      </c>
      <c r="G8" s="29" t="s">
        <v>112</v>
      </c>
      <c r="H8" s="30" t="s">
        <v>80</v>
      </c>
      <c r="I8" s="1"/>
      <c r="J8" s="26" t="s">
        <v>74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22" t="s">
        <v>73</v>
      </c>
      <c r="B9" s="98" t="s">
        <v>69</v>
      </c>
      <c r="C9" s="98" t="s">
        <v>70</v>
      </c>
      <c r="D9" s="98">
        <v>24</v>
      </c>
      <c r="E9" s="99">
        <v>12.34</v>
      </c>
      <c r="F9" s="100">
        <v>5.5</v>
      </c>
      <c r="G9" s="23">
        <f>IF(F9=0,"-",E9-F9)</f>
        <v>6.84</v>
      </c>
      <c r="H9" s="98" t="s">
        <v>71</v>
      </c>
      <c r="I9" s="1"/>
      <c r="J9" s="26" t="s">
        <v>75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 t="s">
        <v>68</v>
      </c>
      <c r="B10" s="205"/>
      <c r="C10" s="205"/>
      <c r="D10" s="205"/>
      <c r="E10" s="217"/>
      <c r="F10" s="217"/>
      <c r="G10" s="21" t="str">
        <f t="shared" ref="G10:G73" si="0">IF(F10=0,"-",E10-F10)</f>
        <v>-</v>
      </c>
      <c r="H10" s="205"/>
      <c r="I10" s="1"/>
      <c r="J10" s="26" t="s">
        <v>76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 t="s">
        <v>68</v>
      </c>
      <c r="B11" s="205"/>
      <c r="C11" s="205"/>
      <c r="D11" s="205"/>
      <c r="E11" s="217"/>
      <c r="F11" s="217"/>
      <c r="G11" s="21" t="str">
        <f t="shared" si="0"/>
        <v>-</v>
      </c>
      <c r="H11" s="205"/>
      <c r="I11" s="1"/>
      <c r="J11" s="26" t="s">
        <v>77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 t="s">
        <v>68</v>
      </c>
      <c r="B12" s="205"/>
      <c r="C12" s="205"/>
      <c r="D12" s="205"/>
      <c r="E12" s="217"/>
      <c r="F12" s="217"/>
      <c r="G12" s="21" t="str">
        <f t="shared" si="0"/>
        <v>-</v>
      </c>
      <c r="H12" s="205"/>
      <c r="I12" s="1"/>
      <c r="J12" s="26" t="s">
        <v>83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 t="s">
        <v>68</v>
      </c>
      <c r="B13" s="205"/>
      <c r="C13" s="205"/>
      <c r="D13" s="205"/>
      <c r="E13" s="217"/>
      <c r="F13" s="217"/>
      <c r="G13" s="21" t="str">
        <f t="shared" si="0"/>
        <v>-</v>
      </c>
      <c r="H13" s="205"/>
      <c r="I13" s="1"/>
      <c r="J13" s="26" t="s">
        <v>43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 t="s">
        <v>68</v>
      </c>
      <c r="B14" s="205"/>
      <c r="C14" s="205"/>
      <c r="D14" s="205"/>
      <c r="E14" s="217"/>
      <c r="F14" s="217"/>
      <c r="G14" s="21" t="str">
        <f t="shared" si="0"/>
        <v>-</v>
      </c>
      <c r="H14" s="205"/>
      <c r="I14" s="1"/>
      <c r="J14" s="26" t="s">
        <v>85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 t="s">
        <v>68</v>
      </c>
      <c r="B15" s="205"/>
      <c r="C15" s="205"/>
      <c r="D15" s="205"/>
      <c r="E15" s="217"/>
      <c r="F15" s="217"/>
      <c r="G15" s="21" t="str">
        <f t="shared" si="0"/>
        <v>-</v>
      </c>
      <c r="H15" s="205"/>
      <c r="I15" s="1"/>
      <c r="J15" s="26" t="s">
        <v>87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" thickBot="1" x14ac:dyDescent="0.25">
      <c r="A16" s="1" t="s">
        <v>68</v>
      </c>
      <c r="B16" s="205"/>
      <c r="C16" s="205"/>
      <c r="D16" s="205"/>
      <c r="E16" s="217"/>
      <c r="F16" s="217"/>
      <c r="G16" s="21" t="str">
        <f t="shared" si="0"/>
        <v>-</v>
      </c>
      <c r="H16" s="205"/>
      <c r="I16" s="1"/>
      <c r="J16" s="27" t="s">
        <v>55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 t="s">
        <v>68</v>
      </c>
      <c r="B17" s="205"/>
      <c r="C17" s="205"/>
      <c r="D17" s="205"/>
      <c r="E17" s="217"/>
      <c r="F17" s="217"/>
      <c r="G17" s="21" t="str">
        <f t="shared" si="0"/>
        <v>-</v>
      </c>
      <c r="H17" s="20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 t="s">
        <v>68</v>
      </c>
      <c r="B18" s="205"/>
      <c r="C18" s="205"/>
      <c r="D18" s="205"/>
      <c r="E18" s="217"/>
      <c r="F18" s="217"/>
      <c r="G18" s="21" t="str">
        <f t="shared" si="0"/>
        <v>-</v>
      </c>
      <c r="H18" s="20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 t="s">
        <v>68</v>
      </c>
      <c r="B19" s="205"/>
      <c r="C19" s="205"/>
      <c r="D19" s="205"/>
      <c r="E19" s="217"/>
      <c r="F19" s="217"/>
      <c r="G19" s="21" t="str">
        <f t="shared" si="0"/>
        <v>-</v>
      </c>
      <c r="H19" s="20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 t="s">
        <v>68</v>
      </c>
      <c r="B20" s="205"/>
      <c r="C20" s="205"/>
      <c r="D20" s="205"/>
      <c r="E20" s="217"/>
      <c r="F20" s="217"/>
      <c r="G20" s="21" t="str">
        <f t="shared" si="0"/>
        <v>-</v>
      </c>
      <c r="H20" s="20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 t="s">
        <v>68</v>
      </c>
      <c r="B21" s="205"/>
      <c r="C21" s="205"/>
      <c r="D21" s="205"/>
      <c r="E21" s="217"/>
      <c r="F21" s="217"/>
      <c r="G21" s="21" t="str">
        <f t="shared" si="0"/>
        <v>-</v>
      </c>
      <c r="H21" s="20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 t="s">
        <v>68</v>
      </c>
      <c r="B22" s="205"/>
      <c r="C22" s="205"/>
      <c r="D22" s="205"/>
      <c r="E22" s="217"/>
      <c r="F22" s="217"/>
      <c r="G22" s="21" t="str">
        <f t="shared" si="0"/>
        <v>-</v>
      </c>
      <c r="H22" s="20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 t="s">
        <v>68</v>
      </c>
      <c r="B23" s="205"/>
      <c r="C23" s="205"/>
      <c r="D23" s="205"/>
      <c r="E23" s="217"/>
      <c r="F23" s="217"/>
      <c r="G23" s="21" t="str">
        <f t="shared" si="0"/>
        <v>-</v>
      </c>
      <c r="H23" s="20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 t="s">
        <v>68</v>
      </c>
      <c r="B24" s="205"/>
      <c r="C24" s="205"/>
      <c r="D24" s="205"/>
      <c r="E24" s="217"/>
      <c r="F24" s="217"/>
      <c r="G24" s="21" t="str">
        <f t="shared" si="0"/>
        <v>-</v>
      </c>
      <c r="H24" s="20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 t="s">
        <v>68</v>
      </c>
      <c r="B25" s="205"/>
      <c r="C25" s="205"/>
      <c r="D25" s="205"/>
      <c r="E25" s="217"/>
      <c r="F25" s="217"/>
      <c r="G25" s="21" t="str">
        <f t="shared" si="0"/>
        <v>-</v>
      </c>
      <c r="H25" s="20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 t="s">
        <v>68</v>
      </c>
      <c r="B26" s="205"/>
      <c r="C26" s="205"/>
      <c r="D26" s="205"/>
      <c r="E26" s="217"/>
      <c r="F26" s="217"/>
      <c r="G26" s="21" t="str">
        <f t="shared" si="0"/>
        <v>-</v>
      </c>
      <c r="H26" s="20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 t="s">
        <v>68</v>
      </c>
      <c r="B27" s="205"/>
      <c r="C27" s="205"/>
      <c r="D27" s="205"/>
      <c r="E27" s="217"/>
      <c r="F27" s="217"/>
      <c r="G27" s="21" t="str">
        <f t="shared" si="0"/>
        <v>-</v>
      </c>
      <c r="H27" s="20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 t="s">
        <v>68</v>
      </c>
      <c r="B28" s="205"/>
      <c r="C28" s="205"/>
      <c r="D28" s="205"/>
      <c r="E28" s="217"/>
      <c r="F28" s="217"/>
      <c r="G28" s="21" t="str">
        <f t="shared" si="0"/>
        <v>-</v>
      </c>
      <c r="H28" s="20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 t="s">
        <v>68</v>
      </c>
      <c r="B29" s="205"/>
      <c r="C29" s="205"/>
      <c r="D29" s="205"/>
      <c r="E29" s="217"/>
      <c r="F29" s="217"/>
      <c r="G29" s="21" t="str">
        <f t="shared" si="0"/>
        <v>-</v>
      </c>
      <c r="H29" s="20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 t="s">
        <v>68</v>
      </c>
      <c r="B30" s="205"/>
      <c r="C30" s="205"/>
      <c r="D30" s="205"/>
      <c r="E30" s="217"/>
      <c r="F30" s="217"/>
      <c r="G30" s="21" t="str">
        <f t="shared" si="0"/>
        <v>-</v>
      </c>
      <c r="H30" s="20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 t="s">
        <v>68</v>
      </c>
      <c r="B31" s="205"/>
      <c r="C31" s="205"/>
      <c r="D31" s="205"/>
      <c r="E31" s="217"/>
      <c r="F31" s="217"/>
      <c r="G31" s="21" t="str">
        <f t="shared" si="0"/>
        <v>-</v>
      </c>
      <c r="H31" s="20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 t="s">
        <v>68</v>
      </c>
      <c r="B32" s="205"/>
      <c r="C32" s="205"/>
      <c r="D32" s="205"/>
      <c r="E32" s="217"/>
      <c r="F32" s="217"/>
      <c r="G32" s="21" t="str">
        <f t="shared" si="0"/>
        <v>-</v>
      </c>
      <c r="H32" s="20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 t="s">
        <v>68</v>
      </c>
      <c r="B33" s="205"/>
      <c r="C33" s="205"/>
      <c r="D33" s="205"/>
      <c r="E33" s="217"/>
      <c r="F33" s="217"/>
      <c r="G33" s="21" t="str">
        <f t="shared" si="0"/>
        <v>-</v>
      </c>
      <c r="H33" s="20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 t="s">
        <v>68</v>
      </c>
      <c r="B34" s="205"/>
      <c r="C34" s="205"/>
      <c r="D34" s="205"/>
      <c r="E34" s="217"/>
      <c r="F34" s="217"/>
      <c r="G34" s="21" t="str">
        <f t="shared" si="0"/>
        <v>-</v>
      </c>
      <c r="H34" s="20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 t="s">
        <v>68</v>
      </c>
      <c r="B35" s="205"/>
      <c r="C35" s="205"/>
      <c r="D35" s="205"/>
      <c r="E35" s="217"/>
      <c r="F35" s="217"/>
      <c r="G35" s="21" t="str">
        <f t="shared" si="0"/>
        <v>-</v>
      </c>
      <c r="H35" s="20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 t="s">
        <v>68</v>
      </c>
      <c r="B36" s="205"/>
      <c r="C36" s="205"/>
      <c r="D36" s="205"/>
      <c r="E36" s="217"/>
      <c r="F36" s="217"/>
      <c r="G36" s="21" t="str">
        <f t="shared" si="0"/>
        <v>-</v>
      </c>
      <c r="H36" s="20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 t="s">
        <v>68</v>
      </c>
      <c r="B37" s="205"/>
      <c r="C37" s="205"/>
      <c r="D37" s="205"/>
      <c r="E37" s="217"/>
      <c r="F37" s="217"/>
      <c r="G37" s="21" t="str">
        <f t="shared" si="0"/>
        <v>-</v>
      </c>
      <c r="H37" s="20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 t="s">
        <v>68</v>
      </c>
      <c r="B38" s="205"/>
      <c r="C38" s="205"/>
      <c r="D38" s="205"/>
      <c r="E38" s="217"/>
      <c r="F38" s="217"/>
      <c r="G38" s="21" t="str">
        <f t="shared" si="0"/>
        <v>-</v>
      </c>
      <c r="H38" s="20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 t="s">
        <v>68</v>
      </c>
      <c r="B39" s="205"/>
      <c r="C39" s="205"/>
      <c r="D39" s="205"/>
      <c r="E39" s="217"/>
      <c r="F39" s="217"/>
      <c r="G39" s="21" t="str">
        <f t="shared" si="0"/>
        <v>-</v>
      </c>
      <c r="H39" s="20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 t="s">
        <v>68</v>
      </c>
      <c r="B40" s="205"/>
      <c r="C40" s="205"/>
      <c r="D40" s="205"/>
      <c r="E40" s="217"/>
      <c r="F40" s="217"/>
      <c r="G40" s="21" t="str">
        <f t="shared" si="0"/>
        <v>-</v>
      </c>
      <c r="H40" s="20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 t="s">
        <v>68</v>
      </c>
      <c r="B41" s="205"/>
      <c r="C41" s="205"/>
      <c r="D41" s="205"/>
      <c r="E41" s="217"/>
      <c r="F41" s="217"/>
      <c r="G41" s="21" t="str">
        <f t="shared" si="0"/>
        <v>-</v>
      </c>
      <c r="H41" s="20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 t="s">
        <v>68</v>
      </c>
      <c r="B42" s="205"/>
      <c r="C42" s="205"/>
      <c r="D42" s="205"/>
      <c r="E42" s="217"/>
      <c r="F42" s="217"/>
      <c r="G42" s="21" t="str">
        <f t="shared" si="0"/>
        <v>-</v>
      </c>
      <c r="H42" s="20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" t="s">
        <v>68</v>
      </c>
      <c r="B43" s="205"/>
      <c r="C43" s="205"/>
      <c r="D43" s="205"/>
      <c r="E43" s="217"/>
      <c r="F43" s="217"/>
      <c r="G43" s="21" t="str">
        <f t="shared" si="0"/>
        <v>-</v>
      </c>
      <c r="H43" s="20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" t="s">
        <v>68</v>
      </c>
      <c r="B44" s="205"/>
      <c r="C44" s="205"/>
      <c r="D44" s="205"/>
      <c r="E44" s="217"/>
      <c r="F44" s="217"/>
      <c r="G44" s="21" t="str">
        <f t="shared" si="0"/>
        <v>-</v>
      </c>
      <c r="H44" s="20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" t="s">
        <v>68</v>
      </c>
      <c r="B45" s="205"/>
      <c r="C45" s="205"/>
      <c r="D45" s="205"/>
      <c r="E45" s="217"/>
      <c r="F45" s="217"/>
      <c r="G45" s="21" t="str">
        <f t="shared" si="0"/>
        <v>-</v>
      </c>
      <c r="H45" s="20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1" t="s">
        <v>68</v>
      </c>
      <c r="B46" s="205"/>
      <c r="C46" s="205"/>
      <c r="D46" s="205"/>
      <c r="E46" s="217"/>
      <c r="F46" s="217"/>
      <c r="G46" s="21" t="str">
        <f t="shared" si="0"/>
        <v>-</v>
      </c>
      <c r="H46" s="20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1" t="s">
        <v>68</v>
      </c>
      <c r="B47" s="205"/>
      <c r="C47" s="205"/>
      <c r="D47" s="205"/>
      <c r="E47" s="217"/>
      <c r="F47" s="217"/>
      <c r="G47" s="21" t="str">
        <f t="shared" si="0"/>
        <v>-</v>
      </c>
      <c r="H47" s="20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 t="s">
        <v>68</v>
      </c>
      <c r="B48" s="205"/>
      <c r="C48" s="205"/>
      <c r="D48" s="205"/>
      <c r="E48" s="217"/>
      <c r="F48" s="217"/>
      <c r="G48" s="21" t="str">
        <f t="shared" si="0"/>
        <v>-</v>
      </c>
      <c r="H48" s="20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 t="s">
        <v>68</v>
      </c>
      <c r="B49" s="205"/>
      <c r="C49" s="205"/>
      <c r="D49" s="205"/>
      <c r="E49" s="217"/>
      <c r="F49" s="217"/>
      <c r="G49" s="21" t="str">
        <f t="shared" si="0"/>
        <v>-</v>
      </c>
      <c r="H49" s="20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 t="s">
        <v>68</v>
      </c>
      <c r="B50" s="205"/>
      <c r="C50" s="205"/>
      <c r="D50" s="205"/>
      <c r="E50" s="217"/>
      <c r="F50" s="217"/>
      <c r="G50" s="21" t="str">
        <f t="shared" si="0"/>
        <v>-</v>
      </c>
      <c r="H50" s="20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 t="s">
        <v>68</v>
      </c>
      <c r="B51" s="205"/>
      <c r="C51" s="205"/>
      <c r="D51" s="205"/>
      <c r="E51" s="217"/>
      <c r="F51" s="217"/>
      <c r="G51" s="21" t="str">
        <f t="shared" si="0"/>
        <v>-</v>
      </c>
      <c r="H51" s="20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 t="s">
        <v>68</v>
      </c>
      <c r="B52" s="205"/>
      <c r="C52" s="205"/>
      <c r="D52" s="205"/>
      <c r="E52" s="217"/>
      <c r="F52" s="217"/>
      <c r="G52" s="21" t="str">
        <f t="shared" si="0"/>
        <v>-</v>
      </c>
      <c r="H52" s="20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 t="s">
        <v>68</v>
      </c>
      <c r="B53" s="205"/>
      <c r="C53" s="205"/>
      <c r="D53" s="205"/>
      <c r="E53" s="217"/>
      <c r="F53" s="217"/>
      <c r="G53" s="21" t="str">
        <f t="shared" si="0"/>
        <v>-</v>
      </c>
      <c r="H53" s="20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 t="s">
        <v>68</v>
      </c>
      <c r="B54" s="205"/>
      <c r="C54" s="205"/>
      <c r="D54" s="205"/>
      <c r="E54" s="217"/>
      <c r="F54" s="217"/>
      <c r="G54" s="21" t="str">
        <f t="shared" si="0"/>
        <v>-</v>
      </c>
      <c r="H54" s="20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 t="s">
        <v>68</v>
      </c>
      <c r="B55" s="205"/>
      <c r="C55" s="205"/>
      <c r="D55" s="205"/>
      <c r="E55" s="217"/>
      <c r="F55" s="217"/>
      <c r="G55" s="21" t="str">
        <f t="shared" si="0"/>
        <v>-</v>
      </c>
      <c r="H55" s="20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 t="s">
        <v>68</v>
      </c>
      <c r="B56" s="205"/>
      <c r="C56" s="205"/>
      <c r="D56" s="205"/>
      <c r="E56" s="217"/>
      <c r="F56" s="217"/>
      <c r="G56" s="21" t="str">
        <f t="shared" si="0"/>
        <v>-</v>
      </c>
      <c r="H56" s="20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 t="s">
        <v>68</v>
      </c>
      <c r="B57" s="205"/>
      <c r="C57" s="205"/>
      <c r="D57" s="205"/>
      <c r="E57" s="217"/>
      <c r="F57" s="217"/>
      <c r="G57" s="21" t="str">
        <f t="shared" si="0"/>
        <v>-</v>
      </c>
      <c r="H57" s="20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 t="s">
        <v>68</v>
      </c>
      <c r="B58" s="205"/>
      <c r="C58" s="205"/>
      <c r="D58" s="205"/>
      <c r="E58" s="217"/>
      <c r="F58" s="217"/>
      <c r="G58" s="21" t="str">
        <f t="shared" si="0"/>
        <v>-</v>
      </c>
      <c r="H58" s="20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 t="s">
        <v>68</v>
      </c>
      <c r="B59" s="205"/>
      <c r="C59" s="205"/>
      <c r="D59" s="205"/>
      <c r="E59" s="217"/>
      <c r="F59" s="217"/>
      <c r="G59" s="21" t="str">
        <f t="shared" si="0"/>
        <v>-</v>
      </c>
      <c r="H59" s="20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 t="s">
        <v>68</v>
      </c>
      <c r="B60" s="205"/>
      <c r="C60" s="205"/>
      <c r="D60" s="205"/>
      <c r="E60" s="217"/>
      <c r="F60" s="217"/>
      <c r="G60" s="21" t="str">
        <f t="shared" si="0"/>
        <v>-</v>
      </c>
      <c r="H60" s="20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 t="s">
        <v>68</v>
      </c>
      <c r="B61" s="205"/>
      <c r="C61" s="205"/>
      <c r="D61" s="205"/>
      <c r="E61" s="217"/>
      <c r="F61" s="217"/>
      <c r="G61" s="21" t="str">
        <f t="shared" si="0"/>
        <v>-</v>
      </c>
      <c r="H61" s="20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 t="s">
        <v>68</v>
      </c>
      <c r="B62" s="205"/>
      <c r="C62" s="205"/>
      <c r="D62" s="205"/>
      <c r="E62" s="217"/>
      <c r="F62" s="217"/>
      <c r="G62" s="21" t="str">
        <f t="shared" si="0"/>
        <v>-</v>
      </c>
      <c r="H62" s="20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 t="s">
        <v>68</v>
      </c>
      <c r="B63" s="205"/>
      <c r="C63" s="205"/>
      <c r="D63" s="205"/>
      <c r="E63" s="217"/>
      <c r="F63" s="217"/>
      <c r="G63" s="21" t="str">
        <f t="shared" si="0"/>
        <v>-</v>
      </c>
      <c r="H63" s="20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 t="s">
        <v>68</v>
      </c>
      <c r="B64" s="205"/>
      <c r="C64" s="205"/>
      <c r="D64" s="205"/>
      <c r="E64" s="217"/>
      <c r="F64" s="217"/>
      <c r="G64" s="21" t="str">
        <f t="shared" si="0"/>
        <v>-</v>
      </c>
      <c r="H64" s="20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 t="s">
        <v>68</v>
      </c>
      <c r="B65" s="205"/>
      <c r="C65" s="205"/>
      <c r="D65" s="205"/>
      <c r="E65" s="217"/>
      <c r="F65" s="217"/>
      <c r="G65" s="21" t="str">
        <f t="shared" si="0"/>
        <v>-</v>
      </c>
      <c r="H65" s="20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 t="s">
        <v>68</v>
      </c>
      <c r="B66" s="205"/>
      <c r="C66" s="205"/>
      <c r="D66" s="205"/>
      <c r="E66" s="217"/>
      <c r="F66" s="217"/>
      <c r="G66" s="21" t="str">
        <f t="shared" si="0"/>
        <v>-</v>
      </c>
      <c r="H66" s="20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 t="s">
        <v>68</v>
      </c>
      <c r="B67" s="205"/>
      <c r="C67" s="205"/>
      <c r="D67" s="205"/>
      <c r="E67" s="217"/>
      <c r="F67" s="217"/>
      <c r="G67" s="21" t="str">
        <f t="shared" si="0"/>
        <v>-</v>
      </c>
      <c r="H67" s="20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 t="s">
        <v>68</v>
      </c>
      <c r="B68" s="205"/>
      <c r="C68" s="205"/>
      <c r="D68" s="205"/>
      <c r="E68" s="217"/>
      <c r="F68" s="217"/>
      <c r="G68" s="21" t="str">
        <f t="shared" si="0"/>
        <v>-</v>
      </c>
      <c r="H68" s="20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 t="s">
        <v>68</v>
      </c>
      <c r="B69" s="205"/>
      <c r="C69" s="205"/>
      <c r="D69" s="205"/>
      <c r="E69" s="217"/>
      <c r="F69" s="217"/>
      <c r="G69" s="21" t="str">
        <f t="shared" si="0"/>
        <v>-</v>
      </c>
      <c r="H69" s="20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 t="s">
        <v>68</v>
      </c>
      <c r="B70" s="205"/>
      <c r="C70" s="205"/>
      <c r="D70" s="205"/>
      <c r="E70" s="217"/>
      <c r="F70" s="217"/>
      <c r="G70" s="21" t="str">
        <f t="shared" si="0"/>
        <v>-</v>
      </c>
      <c r="H70" s="20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 t="s">
        <v>68</v>
      </c>
      <c r="B71" s="205"/>
      <c r="C71" s="205"/>
      <c r="D71" s="205"/>
      <c r="E71" s="217"/>
      <c r="F71" s="217"/>
      <c r="G71" s="21" t="str">
        <f t="shared" si="0"/>
        <v>-</v>
      </c>
      <c r="H71" s="20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 t="s">
        <v>68</v>
      </c>
      <c r="B72" s="205"/>
      <c r="C72" s="205"/>
      <c r="D72" s="205"/>
      <c r="E72" s="217"/>
      <c r="F72" s="217"/>
      <c r="G72" s="21" t="str">
        <f t="shared" si="0"/>
        <v>-</v>
      </c>
      <c r="H72" s="20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 t="s">
        <v>68</v>
      </c>
      <c r="B73" s="205"/>
      <c r="C73" s="205"/>
      <c r="D73" s="205"/>
      <c r="E73" s="217"/>
      <c r="F73" s="217"/>
      <c r="G73" s="21" t="str">
        <f t="shared" si="0"/>
        <v>-</v>
      </c>
      <c r="H73" s="20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 t="s">
        <v>68</v>
      </c>
      <c r="B74" s="205"/>
      <c r="C74" s="205"/>
      <c r="D74" s="205"/>
      <c r="E74" s="217"/>
      <c r="F74" s="217"/>
      <c r="G74" s="21" t="str">
        <f t="shared" ref="G74:G109" si="1">IF(F74=0,"-",E74-F74)</f>
        <v>-</v>
      </c>
      <c r="H74" s="20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 t="s">
        <v>68</v>
      </c>
      <c r="B75" s="205"/>
      <c r="C75" s="205"/>
      <c r="D75" s="205"/>
      <c r="E75" s="217"/>
      <c r="F75" s="217"/>
      <c r="G75" s="21" t="str">
        <f t="shared" si="1"/>
        <v>-</v>
      </c>
      <c r="H75" s="20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 t="s">
        <v>68</v>
      </c>
      <c r="B76" s="205"/>
      <c r="C76" s="205"/>
      <c r="D76" s="205"/>
      <c r="E76" s="217"/>
      <c r="F76" s="217"/>
      <c r="G76" s="21" t="str">
        <f t="shared" si="1"/>
        <v>-</v>
      </c>
      <c r="H76" s="20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 t="s">
        <v>68</v>
      </c>
      <c r="B77" s="205"/>
      <c r="C77" s="205"/>
      <c r="D77" s="205"/>
      <c r="E77" s="217"/>
      <c r="F77" s="217"/>
      <c r="G77" s="21" t="str">
        <f t="shared" si="1"/>
        <v>-</v>
      </c>
      <c r="H77" s="20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 t="s">
        <v>68</v>
      </c>
      <c r="B78" s="205"/>
      <c r="C78" s="205"/>
      <c r="D78" s="205"/>
      <c r="E78" s="217"/>
      <c r="F78" s="217"/>
      <c r="G78" s="21" t="str">
        <f t="shared" si="1"/>
        <v>-</v>
      </c>
      <c r="H78" s="20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 t="s">
        <v>68</v>
      </c>
      <c r="B79" s="205"/>
      <c r="C79" s="205"/>
      <c r="D79" s="205"/>
      <c r="E79" s="217"/>
      <c r="F79" s="217"/>
      <c r="G79" s="21" t="str">
        <f t="shared" si="1"/>
        <v>-</v>
      </c>
      <c r="H79" s="20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 t="s">
        <v>68</v>
      </c>
      <c r="B80" s="205"/>
      <c r="C80" s="205"/>
      <c r="D80" s="205"/>
      <c r="E80" s="217"/>
      <c r="F80" s="217"/>
      <c r="G80" s="21" t="str">
        <f t="shared" si="1"/>
        <v>-</v>
      </c>
      <c r="H80" s="20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 t="s">
        <v>68</v>
      </c>
      <c r="B81" s="205"/>
      <c r="C81" s="205"/>
      <c r="D81" s="205"/>
      <c r="E81" s="217"/>
      <c r="F81" s="217"/>
      <c r="G81" s="21" t="str">
        <f t="shared" si="1"/>
        <v>-</v>
      </c>
      <c r="H81" s="20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 t="s">
        <v>68</v>
      </c>
      <c r="B82" s="205"/>
      <c r="C82" s="205"/>
      <c r="D82" s="205"/>
      <c r="E82" s="217"/>
      <c r="F82" s="217"/>
      <c r="G82" s="21" t="str">
        <f t="shared" si="1"/>
        <v>-</v>
      </c>
      <c r="H82" s="20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 t="s">
        <v>68</v>
      </c>
      <c r="B83" s="205"/>
      <c r="C83" s="205"/>
      <c r="D83" s="205"/>
      <c r="E83" s="217"/>
      <c r="F83" s="217"/>
      <c r="G83" s="21" t="str">
        <f t="shared" si="1"/>
        <v>-</v>
      </c>
      <c r="H83" s="20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 t="s">
        <v>68</v>
      </c>
      <c r="B84" s="205"/>
      <c r="C84" s="205"/>
      <c r="D84" s="205"/>
      <c r="E84" s="217"/>
      <c r="F84" s="217"/>
      <c r="G84" s="21" t="str">
        <f t="shared" si="1"/>
        <v>-</v>
      </c>
      <c r="H84" s="20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 t="s">
        <v>68</v>
      </c>
      <c r="B85" s="205"/>
      <c r="C85" s="205"/>
      <c r="D85" s="205"/>
      <c r="E85" s="217"/>
      <c r="F85" s="217"/>
      <c r="G85" s="21" t="str">
        <f t="shared" si="1"/>
        <v>-</v>
      </c>
      <c r="H85" s="20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 t="s">
        <v>68</v>
      </c>
      <c r="B86" s="205"/>
      <c r="C86" s="205"/>
      <c r="D86" s="205"/>
      <c r="E86" s="217"/>
      <c r="F86" s="217"/>
      <c r="G86" s="21" t="str">
        <f t="shared" si="1"/>
        <v>-</v>
      </c>
      <c r="H86" s="20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 t="s">
        <v>68</v>
      </c>
      <c r="B87" s="205"/>
      <c r="C87" s="205"/>
      <c r="D87" s="205"/>
      <c r="E87" s="217"/>
      <c r="F87" s="217"/>
      <c r="G87" s="21" t="str">
        <f t="shared" si="1"/>
        <v>-</v>
      </c>
      <c r="H87" s="20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 t="s">
        <v>68</v>
      </c>
      <c r="B88" s="205"/>
      <c r="C88" s="205"/>
      <c r="D88" s="205"/>
      <c r="E88" s="217"/>
      <c r="F88" s="217"/>
      <c r="G88" s="21" t="str">
        <f t="shared" si="1"/>
        <v>-</v>
      </c>
      <c r="H88" s="20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 t="s">
        <v>68</v>
      </c>
      <c r="B89" s="205"/>
      <c r="C89" s="205"/>
      <c r="D89" s="205"/>
      <c r="E89" s="217"/>
      <c r="F89" s="217"/>
      <c r="G89" s="21" t="str">
        <f t="shared" si="1"/>
        <v>-</v>
      </c>
      <c r="H89" s="20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 t="s">
        <v>68</v>
      </c>
      <c r="B90" s="205"/>
      <c r="C90" s="205"/>
      <c r="D90" s="205"/>
      <c r="E90" s="217"/>
      <c r="F90" s="217"/>
      <c r="G90" s="21" t="str">
        <f t="shared" si="1"/>
        <v>-</v>
      </c>
      <c r="H90" s="20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 t="s">
        <v>68</v>
      </c>
      <c r="B91" s="205"/>
      <c r="C91" s="205"/>
      <c r="D91" s="205"/>
      <c r="E91" s="217"/>
      <c r="F91" s="217"/>
      <c r="G91" s="21" t="str">
        <f t="shared" si="1"/>
        <v>-</v>
      </c>
      <c r="H91" s="20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 t="s">
        <v>68</v>
      </c>
      <c r="B92" s="205"/>
      <c r="C92" s="205"/>
      <c r="D92" s="205"/>
      <c r="E92" s="217"/>
      <c r="F92" s="217"/>
      <c r="G92" s="21" t="str">
        <f t="shared" si="1"/>
        <v>-</v>
      </c>
      <c r="H92" s="20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 t="s">
        <v>68</v>
      </c>
      <c r="B93" s="205"/>
      <c r="C93" s="205"/>
      <c r="D93" s="205"/>
      <c r="E93" s="217"/>
      <c r="F93" s="217"/>
      <c r="G93" s="21" t="str">
        <f t="shared" si="1"/>
        <v>-</v>
      </c>
      <c r="H93" s="20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 t="s">
        <v>68</v>
      </c>
      <c r="B94" s="205"/>
      <c r="C94" s="205"/>
      <c r="D94" s="205"/>
      <c r="E94" s="217"/>
      <c r="F94" s="217"/>
      <c r="G94" s="21" t="str">
        <f t="shared" si="1"/>
        <v>-</v>
      </c>
      <c r="H94" s="20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 t="s">
        <v>68</v>
      </c>
      <c r="B95" s="205"/>
      <c r="C95" s="205"/>
      <c r="D95" s="205"/>
      <c r="E95" s="217"/>
      <c r="F95" s="217"/>
      <c r="G95" s="21" t="str">
        <f t="shared" si="1"/>
        <v>-</v>
      </c>
      <c r="H95" s="20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 t="s">
        <v>68</v>
      </c>
      <c r="B96" s="205"/>
      <c r="C96" s="205"/>
      <c r="D96" s="205"/>
      <c r="E96" s="217"/>
      <c r="F96" s="217"/>
      <c r="G96" s="21" t="str">
        <f t="shared" si="1"/>
        <v>-</v>
      </c>
      <c r="H96" s="20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 t="s">
        <v>68</v>
      </c>
      <c r="B97" s="205"/>
      <c r="C97" s="205"/>
      <c r="D97" s="205"/>
      <c r="E97" s="217"/>
      <c r="F97" s="217"/>
      <c r="G97" s="21" t="str">
        <f t="shared" si="1"/>
        <v>-</v>
      </c>
      <c r="H97" s="20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 t="s">
        <v>68</v>
      </c>
      <c r="B98" s="205"/>
      <c r="C98" s="205"/>
      <c r="D98" s="205"/>
      <c r="E98" s="217"/>
      <c r="F98" s="217"/>
      <c r="G98" s="21" t="str">
        <f t="shared" si="1"/>
        <v>-</v>
      </c>
      <c r="H98" s="20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 t="s">
        <v>68</v>
      </c>
      <c r="B99" s="205"/>
      <c r="C99" s="205"/>
      <c r="D99" s="205"/>
      <c r="E99" s="217"/>
      <c r="F99" s="217"/>
      <c r="G99" s="21" t="str">
        <f t="shared" si="1"/>
        <v>-</v>
      </c>
      <c r="H99" s="20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 t="s">
        <v>68</v>
      </c>
      <c r="B100" s="205"/>
      <c r="C100" s="205"/>
      <c r="D100" s="205"/>
      <c r="E100" s="217"/>
      <c r="F100" s="217"/>
      <c r="G100" s="21" t="str">
        <f t="shared" si="1"/>
        <v>-</v>
      </c>
      <c r="H100" s="20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 t="s">
        <v>68</v>
      </c>
      <c r="B101" s="205"/>
      <c r="C101" s="205"/>
      <c r="D101" s="205"/>
      <c r="E101" s="217"/>
      <c r="F101" s="217"/>
      <c r="G101" s="21" t="str">
        <f t="shared" si="1"/>
        <v>-</v>
      </c>
      <c r="H101" s="20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 t="s">
        <v>68</v>
      </c>
      <c r="B102" s="205"/>
      <c r="C102" s="205"/>
      <c r="D102" s="205"/>
      <c r="E102" s="217"/>
      <c r="F102" s="217"/>
      <c r="G102" s="21" t="str">
        <f t="shared" si="1"/>
        <v>-</v>
      </c>
      <c r="H102" s="20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 t="s">
        <v>68</v>
      </c>
      <c r="B103" s="205"/>
      <c r="C103" s="205"/>
      <c r="D103" s="205"/>
      <c r="E103" s="217"/>
      <c r="F103" s="217"/>
      <c r="G103" s="21" t="str">
        <f t="shared" si="1"/>
        <v>-</v>
      </c>
      <c r="H103" s="20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 t="s">
        <v>68</v>
      </c>
      <c r="B104" s="205"/>
      <c r="C104" s="205"/>
      <c r="D104" s="205"/>
      <c r="E104" s="217"/>
      <c r="F104" s="217"/>
      <c r="G104" s="21" t="str">
        <f t="shared" si="1"/>
        <v>-</v>
      </c>
      <c r="H104" s="20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 t="s">
        <v>68</v>
      </c>
      <c r="B105" s="205"/>
      <c r="C105" s="205"/>
      <c r="D105" s="205"/>
      <c r="E105" s="217"/>
      <c r="F105" s="217"/>
      <c r="G105" s="21" t="str">
        <f t="shared" si="1"/>
        <v>-</v>
      </c>
      <c r="H105" s="20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 t="s">
        <v>68</v>
      </c>
      <c r="B106" s="205"/>
      <c r="C106" s="205"/>
      <c r="D106" s="205"/>
      <c r="E106" s="217"/>
      <c r="F106" s="217"/>
      <c r="G106" s="21" t="str">
        <f t="shared" si="1"/>
        <v>-</v>
      </c>
      <c r="H106" s="20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 t="s">
        <v>68</v>
      </c>
      <c r="B107" s="205"/>
      <c r="C107" s="205"/>
      <c r="D107" s="205"/>
      <c r="E107" s="217"/>
      <c r="F107" s="217"/>
      <c r="G107" s="21" t="str">
        <f t="shared" si="1"/>
        <v>-</v>
      </c>
      <c r="H107" s="20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 t="s">
        <v>68</v>
      </c>
      <c r="B108" s="205"/>
      <c r="C108" s="205"/>
      <c r="D108" s="205"/>
      <c r="E108" s="217"/>
      <c r="F108" s="217"/>
      <c r="G108" s="21" t="str">
        <f t="shared" si="1"/>
        <v>-</v>
      </c>
      <c r="H108" s="20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 t="s">
        <v>68</v>
      </c>
      <c r="B109" s="205"/>
      <c r="C109" s="205"/>
      <c r="D109" s="205"/>
      <c r="E109" s="217"/>
      <c r="F109" s="217"/>
      <c r="G109" s="21" t="str">
        <f t="shared" si="1"/>
        <v>-</v>
      </c>
      <c r="H109" s="20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6" x14ac:dyDescent="0.2">
      <c r="J1005" s="1"/>
    </row>
    <row r="1006" spans="1:26" x14ac:dyDescent="0.2">
      <c r="J1006" s="1"/>
    </row>
    <row r="1007" spans="1:26" x14ac:dyDescent="0.2">
      <c r="J1007" s="1"/>
    </row>
  </sheetData>
  <dataValidations count="1">
    <dataValidation type="list" allowBlank="1" showInputMessage="1" showErrorMessage="1" sqref="A9:A109" xr:uid="{234D513B-13B4-DE42-9C6E-03A769EBDC9F}">
      <formula1>$J$7:$J$16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EB6C5-1C17-DA4F-946A-8D796C5751CE}">
  <dimension ref="A1:J33"/>
  <sheetViews>
    <sheetView workbookViewId="0">
      <selection activeCell="D24" sqref="D24"/>
    </sheetView>
  </sheetViews>
  <sheetFormatPr baseColWidth="10" defaultRowHeight="16" x14ac:dyDescent="0.2"/>
  <cols>
    <col min="1" max="1" width="34.5" bestFit="1" customWidth="1"/>
    <col min="2" max="2" width="23.6640625" bestFit="1" customWidth="1"/>
    <col min="3" max="3" width="16.6640625" bestFit="1" customWidth="1"/>
    <col min="4" max="4" width="24.33203125" bestFit="1" customWidth="1"/>
    <col min="5" max="5" width="15" customWidth="1"/>
    <col min="6" max="11" width="15.5" customWidth="1"/>
  </cols>
  <sheetData>
    <row r="1" spans="1:10" ht="18" x14ac:dyDescent="0.2">
      <c r="A1" s="51" t="s">
        <v>0</v>
      </c>
    </row>
    <row r="2" spans="1:10" ht="18" x14ac:dyDescent="0.2">
      <c r="A2" s="51" t="s">
        <v>1</v>
      </c>
    </row>
    <row r="3" spans="1:10" ht="18" x14ac:dyDescent="0.2">
      <c r="A3" s="51" t="s">
        <v>2</v>
      </c>
    </row>
    <row r="4" spans="1:10" ht="18" x14ac:dyDescent="0.2">
      <c r="A4" s="51" t="s">
        <v>441</v>
      </c>
    </row>
    <row r="7" spans="1:10" ht="17" thickBot="1" x14ac:dyDescent="0.25"/>
    <row r="8" spans="1:10" ht="35" thickBot="1" x14ac:dyDescent="0.25">
      <c r="A8" s="88" t="s">
        <v>433</v>
      </c>
      <c r="B8" s="55" t="s">
        <v>434</v>
      </c>
      <c r="C8" s="55" t="s">
        <v>435</v>
      </c>
      <c r="D8" s="55" t="s">
        <v>440</v>
      </c>
      <c r="E8" s="55" t="s">
        <v>22</v>
      </c>
      <c r="F8" s="55" t="s">
        <v>6</v>
      </c>
      <c r="G8" s="55" t="s">
        <v>7</v>
      </c>
      <c r="H8" s="55" t="s">
        <v>8</v>
      </c>
      <c r="I8" s="55" t="s">
        <v>9</v>
      </c>
      <c r="J8" s="56" t="s">
        <v>436</v>
      </c>
    </row>
    <row r="9" spans="1:10" ht="28" customHeight="1" x14ac:dyDescent="0.2">
      <c r="A9" s="92" t="s">
        <v>437</v>
      </c>
      <c r="B9" s="93">
        <v>55400</v>
      </c>
      <c r="C9" s="94">
        <v>1</v>
      </c>
      <c r="D9" s="95">
        <v>0.5</v>
      </c>
      <c r="E9" s="96">
        <f>$B9*$C9*$D9</f>
        <v>27700</v>
      </c>
      <c r="F9" s="96">
        <f t="shared" ref="F9:I13" si="0">$B9*$C9*$D9</f>
        <v>27700</v>
      </c>
      <c r="G9" s="96">
        <f t="shared" si="0"/>
        <v>27700</v>
      </c>
      <c r="H9" s="96">
        <f t="shared" si="0"/>
        <v>27700</v>
      </c>
      <c r="I9" s="96">
        <f t="shared" si="0"/>
        <v>27700</v>
      </c>
      <c r="J9" s="97">
        <f>SUM(E9:I9)</f>
        <v>138500</v>
      </c>
    </row>
    <row r="10" spans="1:10" ht="28" customHeight="1" x14ac:dyDescent="0.2">
      <c r="A10" s="52" t="s">
        <v>438</v>
      </c>
      <c r="B10" s="53">
        <v>55400</v>
      </c>
      <c r="C10" s="54">
        <v>1</v>
      </c>
      <c r="D10" s="193"/>
      <c r="E10" s="89">
        <f>$B10*$C10*$D10</f>
        <v>0</v>
      </c>
      <c r="F10" s="89">
        <f>$B10*$C10*$D10</f>
        <v>0</v>
      </c>
      <c r="G10" s="89">
        <f t="shared" si="0"/>
        <v>0</v>
      </c>
      <c r="H10" s="89">
        <f t="shared" si="0"/>
        <v>0</v>
      </c>
      <c r="I10" s="89">
        <f t="shared" si="0"/>
        <v>0</v>
      </c>
      <c r="J10" s="90">
        <f>SUM(E10:I10)</f>
        <v>0</v>
      </c>
    </row>
    <row r="11" spans="1:10" ht="28" customHeight="1" x14ac:dyDescent="0.2">
      <c r="A11" s="52" t="s">
        <v>439</v>
      </c>
      <c r="B11" s="53">
        <v>366000</v>
      </c>
      <c r="C11" s="54">
        <v>1.75</v>
      </c>
      <c r="D11" s="193"/>
      <c r="E11" s="89">
        <f t="shared" ref="E10:E13" si="1">$B11*$C11*$D11</f>
        <v>0</v>
      </c>
      <c r="F11" s="89">
        <f t="shared" si="0"/>
        <v>0</v>
      </c>
      <c r="G11" s="89">
        <f t="shared" si="0"/>
        <v>0</v>
      </c>
      <c r="H11" s="89">
        <f t="shared" si="0"/>
        <v>0</v>
      </c>
      <c r="I11" s="89">
        <f t="shared" si="0"/>
        <v>0</v>
      </c>
      <c r="J11" s="90">
        <f t="shared" ref="J11:J13" si="2">SUM(E11:I11)</f>
        <v>0</v>
      </c>
    </row>
    <row r="12" spans="1:10" ht="28" customHeight="1" x14ac:dyDescent="0.2">
      <c r="A12" s="52" t="s">
        <v>77</v>
      </c>
      <c r="B12" s="53">
        <v>15000</v>
      </c>
      <c r="C12" s="54">
        <v>2.75</v>
      </c>
      <c r="D12" s="193"/>
      <c r="E12" s="89">
        <f t="shared" si="1"/>
        <v>0</v>
      </c>
      <c r="F12" s="89">
        <f t="shared" si="0"/>
        <v>0</v>
      </c>
      <c r="G12" s="89">
        <f t="shared" si="0"/>
        <v>0</v>
      </c>
      <c r="H12" s="89">
        <f t="shared" si="0"/>
        <v>0</v>
      </c>
      <c r="I12" s="89">
        <f t="shared" si="0"/>
        <v>0</v>
      </c>
      <c r="J12" s="90">
        <f t="shared" si="2"/>
        <v>0</v>
      </c>
    </row>
    <row r="13" spans="1:10" ht="28" customHeight="1" x14ac:dyDescent="0.2">
      <c r="A13" s="52" t="s">
        <v>34</v>
      </c>
      <c r="B13" s="53">
        <v>19000</v>
      </c>
      <c r="C13" s="54">
        <v>2</v>
      </c>
      <c r="D13" s="193"/>
      <c r="E13" s="89">
        <f t="shared" si="1"/>
        <v>0</v>
      </c>
      <c r="F13" s="89">
        <f t="shared" si="0"/>
        <v>0</v>
      </c>
      <c r="G13" s="89">
        <f t="shared" si="0"/>
        <v>0</v>
      </c>
      <c r="H13" s="89">
        <f t="shared" si="0"/>
        <v>0</v>
      </c>
      <c r="I13" s="89">
        <f t="shared" si="0"/>
        <v>0</v>
      </c>
      <c r="J13" s="90">
        <f t="shared" si="2"/>
        <v>0</v>
      </c>
    </row>
    <row r="14" spans="1:10" ht="28" customHeight="1" thickBot="1" x14ac:dyDescent="0.25">
      <c r="A14" s="190" t="s">
        <v>11</v>
      </c>
      <c r="B14" s="71"/>
      <c r="C14" s="71"/>
      <c r="D14" s="71"/>
      <c r="E14" s="191">
        <f>SUM(E10:E13)</f>
        <v>0</v>
      </c>
      <c r="F14" s="191">
        <f>SUM(F10:F13)</f>
        <v>0</v>
      </c>
      <c r="G14" s="191">
        <f t="shared" ref="G14:J14" si="3">SUM(G10:G13)</f>
        <v>0</v>
      </c>
      <c r="H14" s="191">
        <f t="shared" si="3"/>
        <v>0</v>
      </c>
      <c r="I14" s="191">
        <f t="shared" si="3"/>
        <v>0</v>
      </c>
      <c r="J14" s="192">
        <f t="shared" si="3"/>
        <v>0</v>
      </c>
    </row>
    <row r="15" spans="1:10" ht="28" customHeight="1" thickBot="1" x14ac:dyDescent="0.25"/>
    <row r="16" spans="1:10" ht="19" x14ac:dyDescent="0.25">
      <c r="A16" s="171" t="s">
        <v>482</v>
      </c>
      <c r="B16" s="163"/>
      <c r="C16" s="163"/>
      <c r="D16" s="163"/>
      <c r="E16" s="163"/>
      <c r="F16" s="163"/>
      <c r="G16" s="163"/>
      <c r="H16" s="163"/>
      <c r="I16" s="163"/>
      <c r="J16" s="164"/>
    </row>
    <row r="17" spans="1:10" x14ac:dyDescent="0.2">
      <c r="A17" s="165"/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x14ac:dyDescent="0.2">
      <c r="A18" s="165"/>
      <c r="B18" s="166"/>
      <c r="C18" s="166"/>
      <c r="D18" s="166"/>
      <c r="E18" s="166"/>
      <c r="F18" s="166"/>
      <c r="G18" s="166"/>
      <c r="H18" s="166"/>
      <c r="I18" s="166"/>
      <c r="J18" s="167"/>
    </row>
    <row r="19" spans="1:10" x14ac:dyDescent="0.2">
      <c r="A19" s="165"/>
      <c r="B19" s="166"/>
      <c r="C19" s="166"/>
      <c r="D19" s="166"/>
      <c r="E19" s="166"/>
      <c r="F19" s="166"/>
      <c r="G19" s="166"/>
      <c r="H19" s="166"/>
      <c r="I19" s="166"/>
      <c r="J19" s="167"/>
    </row>
    <row r="20" spans="1:10" x14ac:dyDescent="0.2">
      <c r="A20" s="165"/>
      <c r="B20" s="166"/>
      <c r="C20" s="166"/>
      <c r="D20" s="166"/>
      <c r="E20" s="166"/>
      <c r="F20" s="166"/>
      <c r="G20" s="166"/>
      <c r="H20" s="166"/>
      <c r="I20" s="166"/>
      <c r="J20" s="167"/>
    </row>
    <row r="21" spans="1:10" x14ac:dyDescent="0.2">
      <c r="A21" s="165"/>
      <c r="B21" s="166"/>
      <c r="C21" s="166"/>
      <c r="D21" s="166"/>
      <c r="E21" s="166"/>
      <c r="F21" s="166"/>
      <c r="G21" s="166"/>
      <c r="H21" s="166"/>
      <c r="I21" s="166"/>
      <c r="J21" s="167"/>
    </row>
    <row r="22" spans="1:10" x14ac:dyDescent="0.2">
      <c r="A22" s="165"/>
      <c r="B22" s="166"/>
      <c r="C22" s="166"/>
      <c r="D22" s="166"/>
      <c r="E22" s="166"/>
      <c r="F22" s="166"/>
      <c r="G22" s="166"/>
      <c r="H22" s="166"/>
      <c r="I22" s="166"/>
      <c r="J22" s="167"/>
    </row>
    <row r="23" spans="1:10" x14ac:dyDescent="0.2">
      <c r="A23" s="165"/>
      <c r="B23" s="166"/>
      <c r="C23" s="166"/>
      <c r="D23" s="166"/>
      <c r="E23" s="166"/>
      <c r="F23" s="166"/>
      <c r="G23" s="166"/>
      <c r="H23" s="166"/>
      <c r="I23" s="166"/>
      <c r="J23" s="167"/>
    </row>
    <row r="24" spans="1:10" x14ac:dyDescent="0.2">
      <c r="A24" s="165"/>
      <c r="B24" s="166"/>
      <c r="C24" s="166"/>
      <c r="D24" s="166"/>
      <c r="E24" s="166"/>
      <c r="F24" s="166"/>
      <c r="G24" s="166"/>
      <c r="H24" s="166"/>
      <c r="I24" s="166"/>
      <c r="J24" s="167"/>
    </row>
    <row r="25" spans="1:10" x14ac:dyDescent="0.2">
      <c r="A25" s="165"/>
      <c r="B25" s="166"/>
      <c r="C25" s="166"/>
      <c r="D25" s="166"/>
      <c r="E25" s="166"/>
      <c r="F25" s="166"/>
      <c r="G25" s="166"/>
      <c r="H25" s="166"/>
      <c r="I25" s="166"/>
      <c r="J25" s="167"/>
    </row>
    <row r="26" spans="1:10" x14ac:dyDescent="0.2">
      <c r="A26" s="165"/>
      <c r="B26" s="166"/>
      <c r="C26" s="166"/>
      <c r="D26" s="166"/>
      <c r="E26" s="166"/>
      <c r="F26" s="166"/>
      <c r="G26" s="166"/>
      <c r="H26" s="166"/>
      <c r="I26" s="166"/>
      <c r="J26" s="167"/>
    </row>
    <row r="27" spans="1:10" x14ac:dyDescent="0.2">
      <c r="A27" s="165"/>
      <c r="B27" s="166"/>
      <c r="C27" s="166"/>
      <c r="D27" s="166"/>
      <c r="E27" s="166"/>
      <c r="F27" s="166"/>
      <c r="G27" s="166"/>
      <c r="H27" s="166"/>
      <c r="I27" s="166"/>
      <c r="J27" s="167"/>
    </row>
    <row r="28" spans="1:10" x14ac:dyDescent="0.2">
      <c r="A28" s="165"/>
      <c r="B28" s="166"/>
      <c r="C28" s="166"/>
      <c r="D28" s="166"/>
      <c r="E28" s="166"/>
      <c r="F28" s="166"/>
      <c r="G28" s="166"/>
      <c r="H28" s="166"/>
      <c r="I28" s="166"/>
      <c r="J28" s="167"/>
    </row>
    <row r="29" spans="1:10" x14ac:dyDescent="0.2">
      <c r="A29" s="165"/>
      <c r="B29" s="166"/>
      <c r="C29" s="166"/>
      <c r="D29" s="166"/>
      <c r="E29" s="166"/>
      <c r="F29" s="166"/>
      <c r="G29" s="166"/>
      <c r="H29" s="166"/>
      <c r="I29" s="166"/>
      <c r="J29" s="167"/>
    </row>
    <row r="30" spans="1:10" x14ac:dyDescent="0.2">
      <c r="A30" s="165"/>
      <c r="B30" s="166"/>
      <c r="C30" s="166"/>
      <c r="D30" s="166"/>
      <c r="E30" s="166"/>
      <c r="F30" s="166"/>
      <c r="G30" s="166"/>
      <c r="H30" s="166"/>
      <c r="I30" s="166"/>
      <c r="J30" s="167"/>
    </row>
    <row r="31" spans="1:10" x14ac:dyDescent="0.2">
      <c r="A31" s="165"/>
      <c r="B31" s="166"/>
      <c r="C31" s="166"/>
      <c r="D31" s="166"/>
      <c r="E31" s="166"/>
      <c r="F31" s="166"/>
      <c r="G31" s="166"/>
      <c r="H31" s="166"/>
      <c r="I31" s="166"/>
      <c r="J31" s="167"/>
    </row>
    <row r="32" spans="1:10" x14ac:dyDescent="0.2">
      <c r="A32" s="165"/>
      <c r="B32" s="166"/>
      <c r="C32" s="166"/>
      <c r="D32" s="166"/>
      <c r="E32" s="166"/>
      <c r="F32" s="166"/>
      <c r="G32" s="166"/>
      <c r="H32" s="166"/>
      <c r="I32" s="166"/>
      <c r="J32" s="167"/>
    </row>
    <row r="33" spans="1:10" ht="17" thickBot="1" x14ac:dyDescent="0.25">
      <c r="A33" s="168"/>
      <c r="B33" s="169"/>
      <c r="C33" s="169"/>
      <c r="D33" s="169"/>
      <c r="E33" s="169"/>
      <c r="F33" s="169"/>
      <c r="G33" s="169"/>
      <c r="H33" s="169"/>
      <c r="I33" s="169"/>
      <c r="J33" s="170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49DEC-1368-334C-8AC7-513A63441FA2}">
  <dimension ref="A1:D1004"/>
  <sheetViews>
    <sheetView zoomScale="95" workbookViewId="0">
      <selection activeCell="Q54" sqref="Q54:Q55"/>
    </sheetView>
  </sheetViews>
  <sheetFormatPr baseColWidth="10" defaultRowHeight="16" x14ac:dyDescent="0.2"/>
  <cols>
    <col min="1" max="1" width="43.1640625" bestFit="1" customWidth="1"/>
    <col min="2" max="2" width="34.33203125" bestFit="1" customWidth="1"/>
    <col min="3" max="3" width="26.6640625" bestFit="1" customWidth="1"/>
    <col min="4" max="4" width="100.6640625" customWidth="1"/>
  </cols>
  <sheetData>
    <row r="1" spans="1:4" ht="18" x14ac:dyDescent="0.2">
      <c r="A1" s="51" t="s">
        <v>0</v>
      </c>
    </row>
    <row r="2" spans="1:4" ht="18" x14ac:dyDescent="0.2">
      <c r="A2" s="51" t="s">
        <v>1</v>
      </c>
    </row>
    <row r="3" spans="1:4" ht="18" x14ac:dyDescent="0.2">
      <c r="A3" s="51" t="s">
        <v>2</v>
      </c>
    </row>
    <row r="4" spans="1:4" ht="18" x14ac:dyDescent="0.2">
      <c r="A4" s="51" t="s">
        <v>432</v>
      </c>
    </row>
    <row r="6" spans="1:4" x14ac:dyDescent="0.2">
      <c r="A6" s="1"/>
      <c r="B6" s="1"/>
      <c r="C6" s="1"/>
      <c r="D6" s="1"/>
    </row>
    <row r="7" spans="1:4" x14ac:dyDescent="0.2">
      <c r="A7" s="45" t="s">
        <v>115</v>
      </c>
      <c r="B7" s="45" t="s">
        <v>116</v>
      </c>
      <c r="C7" s="45" t="s">
        <v>117</v>
      </c>
      <c r="D7" s="22"/>
    </row>
    <row r="8" spans="1:4" x14ac:dyDescent="0.2">
      <c r="A8" s="46" t="s">
        <v>118</v>
      </c>
      <c r="B8" s="46" t="s">
        <v>119</v>
      </c>
      <c r="C8" s="46" t="s">
        <v>120</v>
      </c>
      <c r="D8" s="1"/>
    </row>
    <row r="9" spans="1:4" x14ac:dyDescent="0.2">
      <c r="A9" s="46" t="s">
        <v>121</v>
      </c>
      <c r="B9" s="46" t="s">
        <v>122</v>
      </c>
      <c r="C9" s="46" t="s">
        <v>120</v>
      </c>
      <c r="D9" s="44" t="s">
        <v>155</v>
      </c>
    </row>
    <row r="10" spans="1:4" x14ac:dyDescent="0.2">
      <c r="A10" s="46" t="s">
        <v>123</v>
      </c>
      <c r="B10" s="46" t="s">
        <v>124</v>
      </c>
      <c r="C10" s="46" t="s">
        <v>120</v>
      </c>
      <c r="D10" s="1"/>
    </row>
    <row r="11" spans="1:4" x14ac:dyDescent="0.2">
      <c r="A11" s="46" t="s">
        <v>125</v>
      </c>
      <c r="B11" s="46" t="s">
        <v>126</v>
      </c>
      <c r="C11" s="46" t="s">
        <v>120</v>
      </c>
      <c r="D11" s="1"/>
    </row>
    <row r="12" spans="1:4" x14ac:dyDescent="0.2">
      <c r="A12" s="46" t="s">
        <v>127</v>
      </c>
      <c r="B12" s="46" t="s">
        <v>128</v>
      </c>
      <c r="C12" s="46" t="s">
        <v>120</v>
      </c>
      <c r="D12" s="1"/>
    </row>
    <row r="13" spans="1:4" x14ac:dyDescent="0.2">
      <c r="A13" s="46" t="s">
        <v>129</v>
      </c>
      <c r="B13" s="46" t="s">
        <v>130</v>
      </c>
      <c r="C13" s="46" t="s">
        <v>120</v>
      </c>
      <c r="D13" s="1"/>
    </row>
    <row r="14" spans="1:4" x14ac:dyDescent="0.2">
      <c r="A14" s="46" t="s">
        <v>131</v>
      </c>
      <c r="B14" s="46" t="s">
        <v>132</v>
      </c>
      <c r="C14" s="46" t="s">
        <v>120</v>
      </c>
      <c r="D14" s="1"/>
    </row>
    <row r="15" spans="1:4" x14ac:dyDescent="0.2">
      <c r="A15" s="46" t="s">
        <v>133</v>
      </c>
      <c r="B15" s="46" t="s">
        <v>134</v>
      </c>
      <c r="C15" s="46" t="s">
        <v>120</v>
      </c>
      <c r="D15" s="1"/>
    </row>
    <row r="16" spans="1:4" x14ac:dyDescent="0.2">
      <c r="A16" s="46" t="s">
        <v>135</v>
      </c>
      <c r="B16" s="46" t="s">
        <v>130</v>
      </c>
      <c r="C16" s="46" t="s">
        <v>120</v>
      </c>
      <c r="D16" s="1"/>
    </row>
    <row r="17" spans="1:4" x14ac:dyDescent="0.2">
      <c r="A17" s="46" t="s">
        <v>136</v>
      </c>
      <c r="B17" s="46" t="s">
        <v>124</v>
      </c>
      <c r="C17" s="46" t="s">
        <v>120</v>
      </c>
      <c r="D17" s="1"/>
    </row>
    <row r="18" spans="1:4" x14ac:dyDescent="0.2">
      <c r="A18" s="46" t="s">
        <v>137</v>
      </c>
      <c r="B18" s="46" t="s">
        <v>134</v>
      </c>
      <c r="C18" s="46" t="s">
        <v>120</v>
      </c>
      <c r="D18" s="1"/>
    </row>
    <row r="19" spans="1:4" x14ac:dyDescent="0.2">
      <c r="A19" s="46" t="s">
        <v>138</v>
      </c>
      <c r="B19" s="46" t="s">
        <v>139</v>
      </c>
      <c r="C19" s="46" t="s">
        <v>120</v>
      </c>
      <c r="D19" s="1"/>
    </row>
    <row r="20" spans="1:4" x14ac:dyDescent="0.2">
      <c r="A20" s="46" t="s">
        <v>140</v>
      </c>
      <c r="B20" s="46" t="s">
        <v>141</v>
      </c>
      <c r="C20" s="46" t="s">
        <v>120</v>
      </c>
      <c r="D20" s="1"/>
    </row>
    <row r="21" spans="1:4" x14ac:dyDescent="0.2">
      <c r="A21" s="46" t="s">
        <v>142</v>
      </c>
      <c r="B21" s="46" t="s">
        <v>134</v>
      </c>
      <c r="C21" s="46" t="s">
        <v>120</v>
      </c>
      <c r="D21" s="1"/>
    </row>
    <row r="22" spans="1:4" x14ac:dyDescent="0.2">
      <c r="A22" s="46" t="s">
        <v>143</v>
      </c>
      <c r="B22" s="46" t="s">
        <v>134</v>
      </c>
      <c r="C22" s="46" t="s">
        <v>120</v>
      </c>
      <c r="D22" s="1"/>
    </row>
    <row r="23" spans="1:4" x14ac:dyDescent="0.2">
      <c r="A23" s="46" t="s">
        <v>144</v>
      </c>
      <c r="B23" s="46" t="s">
        <v>145</v>
      </c>
      <c r="C23" s="46" t="s">
        <v>120</v>
      </c>
      <c r="D23" s="1"/>
    </row>
    <row r="24" spans="1:4" x14ac:dyDescent="0.2">
      <c r="A24" s="46" t="s">
        <v>146</v>
      </c>
      <c r="B24" s="46" t="s">
        <v>147</v>
      </c>
      <c r="C24" s="46" t="s">
        <v>120</v>
      </c>
      <c r="D24" s="1"/>
    </row>
    <row r="25" spans="1:4" x14ac:dyDescent="0.2">
      <c r="A25" s="46" t="s">
        <v>148</v>
      </c>
      <c r="B25" s="46" t="s">
        <v>149</v>
      </c>
      <c r="C25" s="46" t="s">
        <v>120</v>
      </c>
      <c r="D25" s="1"/>
    </row>
    <row r="26" spans="1:4" x14ac:dyDescent="0.2">
      <c r="A26" s="46" t="s">
        <v>150</v>
      </c>
      <c r="B26" s="46" t="s">
        <v>151</v>
      </c>
      <c r="C26" s="46" t="s">
        <v>120</v>
      </c>
      <c r="D26" s="1"/>
    </row>
    <row r="27" spans="1:4" x14ac:dyDescent="0.2">
      <c r="A27" s="46" t="s">
        <v>152</v>
      </c>
      <c r="B27" s="46" t="s">
        <v>153</v>
      </c>
      <c r="C27" s="46" t="s">
        <v>120</v>
      </c>
      <c r="D27" s="1"/>
    </row>
    <row r="28" spans="1:4" x14ac:dyDescent="0.2">
      <c r="A28" s="46" t="s">
        <v>154</v>
      </c>
      <c r="B28" s="46" t="s">
        <v>149</v>
      </c>
      <c r="C28" s="46" t="s">
        <v>120</v>
      </c>
    </row>
    <row r="29" spans="1:4" x14ac:dyDescent="0.2">
      <c r="A29" s="46" t="s">
        <v>156</v>
      </c>
      <c r="B29" s="46" t="s">
        <v>149</v>
      </c>
      <c r="C29" s="46" t="s">
        <v>120</v>
      </c>
      <c r="D29" s="1"/>
    </row>
    <row r="30" spans="1:4" x14ac:dyDescent="0.2">
      <c r="A30" s="46" t="s">
        <v>157</v>
      </c>
      <c r="B30" s="46" t="s">
        <v>134</v>
      </c>
      <c r="C30" s="46" t="s">
        <v>120</v>
      </c>
      <c r="D30" s="1"/>
    </row>
    <row r="31" spans="1:4" x14ac:dyDescent="0.2">
      <c r="A31" s="46" t="s">
        <v>158</v>
      </c>
      <c r="B31" s="46" t="s">
        <v>159</v>
      </c>
      <c r="C31" s="46" t="s">
        <v>120</v>
      </c>
      <c r="D31" s="1"/>
    </row>
    <row r="32" spans="1:4" x14ac:dyDescent="0.2">
      <c r="A32" s="46" t="s">
        <v>160</v>
      </c>
      <c r="B32" s="46" t="s">
        <v>122</v>
      </c>
      <c r="C32" s="46" t="s">
        <v>120</v>
      </c>
      <c r="D32" s="1"/>
    </row>
    <row r="33" spans="1:4" x14ac:dyDescent="0.2">
      <c r="A33" s="46" t="s">
        <v>161</v>
      </c>
      <c r="B33" s="46" t="s">
        <v>162</v>
      </c>
      <c r="C33" s="46" t="s">
        <v>120</v>
      </c>
      <c r="D33" s="1"/>
    </row>
    <row r="34" spans="1:4" x14ac:dyDescent="0.2">
      <c r="A34" s="46" t="s">
        <v>163</v>
      </c>
      <c r="B34" s="46" t="s">
        <v>164</v>
      </c>
      <c r="C34" s="46" t="s">
        <v>120</v>
      </c>
      <c r="D34" s="1"/>
    </row>
    <row r="35" spans="1:4" x14ac:dyDescent="0.2">
      <c r="A35" s="46" t="s">
        <v>165</v>
      </c>
      <c r="B35" s="46" t="s">
        <v>166</v>
      </c>
      <c r="C35" s="46" t="s">
        <v>120</v>
      </c>
      <c r="D35" s="1"/>
    </row>
    <row r="36" spans="1:4" x14ac:dyDescent="0.2">
      <c r="A36" s="46" t="s">
        <v>167</v>
      </c>
      <c r="B36" s="46" t="s">
        <v>168</v>
      </c>
      <c r="C36" s="46" t="s">
        <v>120</v>
      </c>
      <c r="D36" s="1"/>
    </row>
    <row r="37" spans="1:4" x14ac:dyDescent="0.2">
      <c r="A37" s="46" t="s">
        <v>169</v>
      </c>
      <c r="B37" s="46" t="s">
        <v>170</v>
      </c>
      <c r="C37" s="46" t="s">
        <v>120</v>
      </c>
      <c r="D37" s="1"/>
    </row>
    <row r="38" spans="1:4" x14ac:dyDescent="0.2">
      <c r="A38" s="46" t="s">
        <v>171</v>
      </c>
      <c r="B38" s="46" t="s">
        <v>172</v>
      </c>
      <c r="C38" s="46" t="s">
        <v>120</v>
      </c>
      <c r="D38" s="1"/>
    </row>
    <row r="39" spans="1:4" x14ac:dyDescent="0.2">
      <c r="A39" s="46" t="s">
        <v>173</v>
      </c>
      <c r="B39" s="46" t="s">
        <v>174</v>
      </c>
      <c r="C39" s="46" t="s">
        <v>120</v>
      </c>
      <c r="D39" s="1"/>
    </row>
    <row r="40" spans="1:4" x14ac:dyDescent="0.2">
      <c r="A40" s="46" t="s">
        <v>175</v>
      </c>
      <c r="B40" s="46" t="s">
        <v>176</v>
      </c>
      <c r="C40" s="46" t="s">
        <v>120</v>
      </c>
      <c r="D40" s="1"/>
    </row>
    <row r="41" spans="1:4" x14ac:dyDescent="0.2">
      <c r="A41" s="46" t="s">
        <v>177</v>
      </c>
      <c r="B41" s="46" t="s">
        <v>164</v>
      </c>
      <c r="C41" s="46" t="s">
        <v>120</v>
      </c>
      <c r="D41" s="1"/>
    </row>
    <row r="42" spans="1:4" x14ac:dyDescent="0.2">
      <c r="A42" s="46" t="s">
        <v>178</v>
      </c>
      <c r="B42" s="46" t="s">
        <v>170</v>
      </c>
      <c r="C42" s="46" t="s">
        <v>120</v>
      </c>
      <c r="D42" s="1"/>
    </row>
    <row r="43" spans="1:4" x14ac:dyDescent="0.2">
      <c r="A43" s="46" t="s">
        <v>163</v>
      </c>
      <c r="B43" s="46" t="s">
        <v>179</v>
      </c>
      <c r="C43" s="46" t="s">
        <v>120</v>
      </c>
      <c r="D43" s="1"/>
    </row>
    <row r="44" spans="1:4" x14ac:dyDescent="0.2">
      <c r="A44" s="46" t="s">
        <v>180</v>
      </c>
      <c r="B44" s="46" t="s">
        <v>181</v>
      </c>
      <c r="C44" s="46" t="s">
        <v>120</v>
      </c>
      <c r="D44" s="1"/>
    </row>
    <row r="45" spans="1:4" x14ac:dyDescent="0.2">
      <c r="A45" s="46" t="s">
        <v>182</v>
      </c>
      <c r="B45" s="46" t="s">
        <v>183</v>
      </c>
      <c r="C45" s="46" t="s">
        <v>120</v>
      </c>
      <c r="D45" s="1"/>
    </row>
    <row r="46" spans="1:4" x14ac:dyDescent="0.2">
      <c r="A46" s="45" t="s">
        <v>115</v>
      </c>
      <c r="B46" s="45" t="s">
        <v>116</v>
      </c>
      <c r="C46" s="45" t="s">
        <v>117</v>
      </c>
      <c r="D46" s="22"/>
    </row>
    <row r="47" spans="1:4" x14ac:dyDescent="0.2">
      <c r="A47" s="46" t="s">
        <v>184</v>
      </c>
      <c r="B47" s="46" t="s">
        <v>185</v>
      </c>
      <c r="C47" s="46" t="s">
        <v>186</v>
      </c>
    </row>
    <row r="48" spans="1:4" x14ac:dyDescent="0.2">
      <c r="A48" s="46" t="s">
        <v>187</v>
      </c>
      <c r="B48" s="46" t="s">
        <v>188</v>
      </c>
      <c r="C48" s="46" t="s">
        <v>186</v>
      </c>
    </row>
    <row r="49" spans="1:4" x14ac:dyDescent="0.2">
      <c r="A49" s="46" t="s">
        <v>189</v>
      </c>
      <c r="B49" s="46" t="s">
        <v>190</v>
      </c>
      <c r="C49" s="46" t="s">
        <v>186</v>
      </c>
    </row>
    <row r="50" spans="1:4" x14ac:dyDescent="0.2">
      <c r="A50" s="46" t="s">
        <v>191</v>
      </c>
      <c r="B50" s="46" t="s">
        <v>192</v>
      </c>
      <c r="C50" s="46" t="s">
        <v>186</v>
      </c>
    </row>
    <row r="51" spans="1:4" x14ac:dyDescent="0.2">
      <c r="A51" s="46" t="s">
        <v>193</v>
      </c>
      <c r="B51" s="46" t="s">
        <v>194</v>
      </c>
      <c r="C51" s="46" t="s">
        <v>186</v>
      </c>
      <c r="D51" s="1"/>
    </row>
    <row r="52" spans="1:4" x14ac:dyDescent="0.2">
      <c r="A52" s="46" t="s">
        <v>195</v>
      </c>
      <c r="B52" s="46" t="s">
        <v>196</v>
      </c>
      <c r="C52" s="46" t="s">
        <v>186</v>
      </c>
      <c r="D52" s="1"/>
    </row>
    <row r="53" spans="1:4" x14ac:dyDescent="0.2">
      <c r="A53" s="46" t="s">
        <v>197</v>
      </c>
      <c r="B53" s="46" t="s">
        <v>198</v>
      </c>
      <c r="C53" s="46" t="s">
        <v>186</v>
      </c>
      <c r="D53" s="1"/>
    </row>
    <row r="54" spans="1:4" x14ac:dyDescent="0.2">
      <c r="A54" s="46" t="s">
        <v>199</v>
      </c>
      <c r="B54" s="46" t="s">
        <v>200</v>
      </c>
      <c r="C54" s="46" t="s">
        <v>186</v>
      </c>
      <c r="D54" s="1"/>
    </row>
    <row r="55" spans="1:4" x14ac:dyDescent="0.2">
      <c r="A55" s="46" t="s">
        <v>201</v>
      </c>
      <c r="B55" s="46" t="s">
        <v>202</v>
      </c>
      <c r="C55" s="46" t="s">
        <v>186</v>
      </c>
      <c r="D55" s="1"/>
    </row>
    <row r="56" spans="1:4" x14ac:dyDescent="0.2">
      <c r="A56" s="46" t="s">
        <v>203</v>
      </c>
      <c r="B56" s="46" t="s">
        <v>204</v>
      </c>
      <c r="C56" s="46" t="s">
        <v>186</v>
      </c>
      <c r="D56" s="1"/>
    </row>
    <row r="57" spans="1:4" x14ac:dyDescent="0.2">
      <c r="A57" s="46" t="s">
        <v>205</v>
      </c>
      <c r="B57" s="46" t="s">
        <v>206</v>
      </c>
      <c r="C57" s="46" t="s">
        <v>186</v>
      </c>
      <c r="D57" s="1"/>
    </row>
    <row r="58" spans="1:4" x14ac:dyDescent="0.2">
      <c r="A58" s="46" t="s">
        <v>207</v>
      </c>
      <c r="B58" s="46" t="s">
        <v>208</v>
      </c>
      <c r="C58" s="46" t="s">
        <v>186</v>
      </c>
      <c r="D58" s="1"/>
    </row>
    <row r="59" spans="1:4" x14ac:dyDescent="0.2">
      <c r="A59" s="46" t="s">
        <v>209</v>
      </c>
      <c r="B59" s="46" t="s">
        <v>198</v>
      </c>
      <c r="C59" s="46" t="s">
        <v>186</v>
      </c>
      <c r="D59" s="1"/>
    </row>
    <row r="60" spans="1:4" x14ac:dyDescent="0.2">
      <c r="A60" s="46" t="s">
        <v>210</v>
      </c>
      <c r="B60" s="46" t="s">
        <v>211</v>
      </c>
      <c r="C60" s="46" t="s">
        <v>186</v>
      </c>
      <c r="D60" s="1"/>
    </row>
    <row r="61" spans="1:4" x14ac:dyDescent="0.2">
      <c r="A61" s="46" t="s">
        <v>212</v>
      </c>
      <c r="B61" s="46" t="s">
        <v>213</v>
      </c>
      <c r="C61" s="46" t="s">
        <v>186</v>
      </c>
      <c r="D61" s="1"/>
    </row>
    <row r="62" spans="1:4" x14ac:dyDescent="0.2">
      <c r="A62" s="46" t="s">
        <v>214</v>
      </c>
      <c r="B62" s="46" t="s">
        <v>215</v>
      </c>
      <c r="C62" s="46" t="s">
        <v>186</v>
      </c>
      <c r="D62" s="1"/>
    </row>
    <row r="63" spans="1:4" x14ac:dyDescent="0.2">
      <c r="A63" s="46" t="s">
        <v>216</v>
      </c>
      <c r="B63" s="46" t="s">
        <v>217</v>
      </c>
      <c r="C63" s="46" t="s">
        <v>186</v>
      </c>
      <c r="D63" s="1"/>
    </row>
    <row r="64" spans="1:4" x14ac:dyDescent="0.2">
      <c r="A64" s="46" t="s">
        <v>218</v>
      </c>
      <c r="B64" s="46" t="s">
        <v>172</v>
      </c>
      <c r="C64" s="46" t="s">
        <v>186</v>
      </c>
      <c r="D64" s="1"/>
    </row>
    <row r="65" spans="1:4" x14ac:dyDescent="0.2">
      <c r="A65" s="46" t="s">
        <v>219</v>
      </c>
      <c r="B65" s="46" t="s">
        <v>220</v>
      </c>
      <c r="C65" s="46" t="s">
        <v>186</v>
      </c>
      <c r="D65" s="1"/>
    </row>
    <row r="66" spans="1:4" x14ac:dyDescent="0.2">
      <c r="A66" s="46" t="s">
        <v>221</v>
      </c>
      <c r="B66" s="46" t="s">
        <v>183</v>
      </c>
      <c r="C66" s="46" t="s">
        <v>186</v>
      </c>
      <c r="D66" s="1"/>
    </row>
    <row r="67" spans="1:4" x14ac:dyDescent="0.2">
      <c r="A67" s="46" t="s">
        <v>222</v>
      </c>
      <c r="B67" s="46" t="s">
        <v>223</v>
      </c>
      <c r="C67" s="46" t="s">
        <v>186</v>
      </c>
    </row>
    <row r="68" spans="1:4" x14ac:dyDescent="0.2">
      <c r="A68" s="46" t="s">
        <v>224</v>
      </c>
      <c r="B68" s="46" t="s">
        <v>122</v>
      </c>
      <c r="C68" s="46" t="s">
        <v>186</v>
      </c>
    </row>
    <row r="69" spans="1:4" x14ac:dyDescent="0.2">
      <c r="A69" s="46" t="s">
        <v>226</v>
      </c>
      <c r="B69" s="46" t="s">
        <v>126</v>
      </c>
      <c r="C69" s="46" t="s">
        <v>186</v>
      </c>
      <c r="D69" s="1"/>
    </row>
    <row r="70" spans="1:4" x14ac:dyDescent="0.2">
      <c r="A70" s="46" t="s">
        <v>227</v>
      </c>
      <c r="B70" s="46" t="s">
        <v>228</v>
      </c>
      <c r="C70" s="46" t="s">
        <v>186</v>
      </c>
      <c r="D70" s="1"/>
    </row>
    <row r="71" spans="1:4" x14ac:dyDescent="0.2">
      <c r="A71" s="46" t="s">
        <v>229</v>
      </c>
      <c r="B71" s="46" t="s">
        <v>190</v>
      </c>
      <c r="C71" s="46" t="s">
        <v>186</v>
      </c>
      <c r="D71" s="1"/>
    </row>
    <row r="72" spans="1:4" x14ac:dyDescent="0.2">
      <c r="A72" s="46" t="s">
        <v>230</v>
      </c>
      <c r="B72" s="46" t="s">
        <v>231</v>
      </c>
      <c r="C72" s="46" t="s">
        <v>186</v>
      </c>
      <c r="D72" s="1"/>
    </row>
    <row r="73" spans="1:4" x14ac:dyDescent="0.2">
      <c r="A73" s="46" t="s">
        <v>232</v>
      </c>
      <c r="B73" s="46" t="s">
        <v>233</v>
      </c>
      <c r="C73" s="46" t="s">
        <v>186</v>
      </c>
      <c r="D73" s="1"/>
    </row>
    <row r="74" spans="1:4" x14ac:dyDescent="0.2">
      <c r="A74" s="46" t="s">
        <v>234</v>
      </c>
      <c r="B74" s="46" t="s">
        <v>235</v>
      </c>
      <c r="C74" s="46" t="s">
        <v>186</v>
      </c>
      <c r="D74" s="47" t="s">
        <v>155</v>
      </c>
    </row>
    <row r="75" spans="1:4" x14ac:dyDescent="0.2">
      <c r="A75" s="46" t="s">
        <v>236</v>
      </c>
      <c r="B75" s="46" t="s">
        <v>237</v>
      </c>
      <c r="C75" s="46" t="s">
        <v>186</v>
      </c>
      <c r="D75" s="48" t="s">
        <v>260</v>
      </c>
    </row>
    <row r="76" spans="1:4" x14ac:dyDescent="0.2">
      <c r="A76" s="46" t="s">
        <v>238</v>
      </c>
      <c r="B76" s="46" t="s">
        <v>239</v>
      </c>
      <c r="C76" s="46" t="s">
        <v>186</v>
      </c>
      <c r="D76" s="44" t="s">
        <v>155</v>
      </c>
    </row>
    <row r="77" spans="1:4" x14ac:dyDescent="0.2">
      <c r="A77" s="46" t="s">
        <v>240</v>
      </c>
      <c r="B77" s="46" t="s">
        <v>241</v>
      </c>
      <c r="C77" s="46" t="s">
        <v>186</v>
      </c>
      <c r="D77" s="43" t="s">
        <v>225</v>
      </c>
    </row>
    <row r="78" spans="1:4" x14ac:dyDescent="0.2">
      <c r="A78" s="46" t="s">
        <v>242</v>
      </c>
      <c r="B78" s="46" t="s">
        <v>243</v>
      </c>
      <c r="C78" s="46" t="s">
        <v>186</v>
      </c>
    </row>
    <row r="79" spans="1:4" x14ac:dyDescent="0.2">
      <c r="A79" s="46" t="s">
        <v>244</v>
      </c>
      <c r="B79" s="46" t="s">
        <v>245</v>
      </c>
      <c r="C79" s="46" t="s">
        <v>186</v>
      </c>
      <c r="D79" s="1"/>
    </row>
    <row r="80" spans="1:4" x14ac:dyDescent="0.2">
      <c r="A80" s="46" t="s">
        <v>246</v>
      </c>
      <c r="B80" s="46" t="s">
        <v>247</v>
      </c>
      <c r="C80" s="46" t="s">
        <v>186</v>
      </c>
      <c r="D80" s="1"/>
    </row>
    <row r="81" spans="1:4" x14ac:dyDescent="0.2">
      <c r="A81" s="46" t="s">
        <v>248</v>
      </c>
      <c r="B81" s="46" t="s">
        <v>249</v>
      </c>
      <c r="C81" s="46" t="s">
        <v>186</v>
      </c>
      <c r="D81" s="1"/>
    </row>
    <row r="82" spans="1:4" x14ac:dyDescent="0.2">
      <c r="A82" s="46" t="s">
        <v>250</v>
      </c>
      <c r="B82" s="46" t="s">
        <v>176</v>
      </c>
      <c r="C82" s="46" t="s">
        <v>186</v>
      </c>
      <c r="D82" s="1"/>
    </row>
    <row r="83" spans="1:4" x14ac:dyDescent="0.2">
      <c r="A83" s="46" t="s">
        <v>251</v>
      </c>
      <c r="B83" s="46" t="s">
        <v>126</v>
      </c>
      <c r="C83" s="46" t="s">
        <v>186</v>
      </c>
      <c r="D83" s="1"/>
    </row>
    <row r="84" spans="1:4" x14ac:dyDescent="0.2">
      <c r="A84" s="46" t="s">
        <v>252</v>
      </c>
      <c r="B84" s="46" t="s">
        <v>253</v>
      </c>
      <c r="C84" s="46" t="s">
        <v>186</v>
      </c>
      <c r="D84" s="1"/>
    </row>
    <row r="85" spans="1:4" x14ac:dyDescent="0.2">
      <c r="A85" s="46" t="s">
        <v>254</v>
      </c>
      <c r="B85" s="46" t="s">
        <v>255</v>
      </c>
      <c r="C85" s="46" t="s">
        <v>186</v>
      </c>
      <c r="D85" s="1"/>
    </row>
    <row r="86" spans="1:4" x14ac:dyDescent="0.2">
      <c r="A86" s="46" t="s">
        <v>256</v>
      </c>
      <c r="B86" s="46" t="s">
        <v>257</v>
      </c>
      <c r="C86" s="46" t="s">
        <v>186</v>
      </c>
    </row>
    <row r="87" spans="1:4" x14ac:dyDescent="0.2">
      <c r="A87" s="46" t="s">
        <v>258</v>
      </c>
      <c r="B87" s="46" t="s">
        <v>259</v>
      </c>
      <c r="C87" s="46" t="s">
        <v>186</v>
      </c>
    </row>
    <row r="88" spans="1:4" x14ac:dyDescent="0.2">
      <c r="A88" s="46" t="s">
        <v>261</v>
      </c>
      <c r="B88" s="46" t="s">
        <v>255</v>
      </c>
      <c r="C88" s="46" t="s">
        <v>186</v>
      </c>
      <c r="D88" s="43"/>
    </row>
    <row r="89" spans="1:4" x14ac:dyDescent="0.2">
      <c r="A89" s="46" t="s">
        <v>262</v>
      </c>
      <c r="B89" s="46" t="s">
        <v>263</v>
      </c>
      <c r="C89" s="46" t="s">
        <v>186</v>
      </c>
      <c r="D89" s="1"/>
    </row>
    <row r="90" spans="1:4" x14ac:dyDescent="0.2">
      <c r="A90" s="46" t="s">
        <v>264</v>
      </c>
      <c r="B90" s="46" t="s">
        <v>265</v>
      </c>
      <c r="C90" s="46" t="s">
        <v>186</v>
      </c>
      <c r="D90" s="1"/>
    </row>
    <row r="91" spans="1:4" x14ac:dyDescent="0.2">
      <c r="A91" s="46" t="s">
        <v>266</v>
      </c>
      <c r="B91" s="46" t="s">
        <v>267</v>
      </c>
      <c r="C91" s="46" t="s">
        <v>186</v>
      </c>
      <c r="D91" s="1"/>
    </row>
    <row r="92" spans="1:4" x14ac:dyDescent="0.2">
      <c r="A92" s="46" t="s">
        <v>268</v>
      </c>
      <c r="B92" s="46" t="s">
        <v>269</v>
      </c>
      <c r="C92" s="46" t="s">
        <v>186</v>
      </c>
      <c r="D92" s="1"/>
    </row>
    <row r="93" spans="1:4" x14ac:dyDescent="0.2">
      <c r="A93" s="46" t="s">
        <v>270</v>
      </c>
      <c r="B93" s="46" t="s">
        <v>271</v>
      </c>
      <c r="C93" s="46" t="s">
        <v>186</v>
      </c>
      <c r="D93" s="1"/>
    </row>
    <row r="94" spans="1:4" x14ac:dyDescent="0.2">
      <c r="A94" s="46" t="s">
        <v>272</v>
      </c>
      <c r="B94" s="46" t="s">
        <v>271</v>
      </c>
      <c r="C94" s="46" t="s">
        <v>186</v>
      </c>
      <c r="D94" s="1"/>
    </row>
    <row r="95" spans="1:4" x14ac:dyDescent="0.2">
      <c r="A95" s="46" t="s">
        <v>273</v>
      </c>
      <c r="B95" s="46" t="s">
        <v>274</v>
      </c>
      <c r="C95" s="46" t="s">
        <v>186</v>
      </c>
      <c r="D95" s="1"/>
    </row>
    <row r="96" spans="1:4" x14ac:dyDescent="0.2">
      <c r="A96" s="46" t="s">
        <v>216</v>
      </c>
      <c r="B96" s="46" t="s">
        <v>217</v>
      </c>
      <c r="C96" s="46" t="s">
        <v>186</v>
      </c>
      <c r="D96" s="1"/>
    </row>
    <row r="97" spans="1:4" x14ac:dyDescent="0.2">
      <c r="A97" s="46" t="s">
        <v>275</v>
      </c>
      <c r="B97" s="46" t="s">
        <v>220</v>
      </c>
      <c r="C97" s="46" t="s">
        <v>186</v>
      </c>
      <c r="D97" s="1"/>
    </row>
    <row r="98" spans="1:4" x14ac:dyDescent="0.2">
      <c r="A98" s="46" t="s">
        <v>276</v>
      </c>
      <c r="B98" s="46" t="s">
        <v>277</v>
      </c>
      <c r="C98" s="46" t="s">
        <v>186</v>
      </c>
      <c r="D98" s="1"/>
    </row>
    <row r="99" spans="1:4" x14ac:dyDescent="0.2">
      <c r="A99" s="46" t="s">
        <v>278</v>
      </c>
      <c r="B99" s="46" t="s">
        <v>279</v>
      </c>
      <c r="C99" s="46" t="s">
        <v>186</v>
      </c>
      <c r="D99" s="1"/>
    </row>
    <row r="100" spans="1:4" x14ac:dyDescent="0.2">
      <c r="A100" s="46" t="s">
        <v>280</v>
      </c>
      <c r="B100" s="46" t="s">
        <v>281</v>
      </c>
      <c r="C100" s="46" t="s">
        <v>186</v>
      </c>
      <c r="D100" s="1"/>
    </row>
    <row r="101" spans="1:4" x14ac:dyDescent="0.2">
      <c r="A101" s="46" t="s">
        <v>282</v>
      </c>
      <c r="B101" s="46" t="s">
        <v>283</v>
      </c>
      <c r="C101" s="46" t="s">
        <v>186</v>
      </c>
      <c r="D101" s="1"/>
    </row>
    <row r="102" spans="1:4" x14ac:dyDescent="0.2">
      <c r="A102" s="46" t="s">
        <v>284</v>
      </c>
      <c r="B102" s="46" t="s">
        <v>285</v>
      </c>
      <c r="C102" s="46" t="s">
        <v>186</v>
      </c>
      <c r="D102" s="1"/>
    </row>
    <row r="103" spans="1:4" x14ac:dyDescent="0.2">
      <c r="A103" s="46" t="s">
        <v>286</v>
      </c>
      <c r="B103" s="46" t="s">
        <v>287</v>
      </c>
      <c r="C103" s="46" t="s">
        <v>186</v>
      </c>
      <c r="D103" s="1"/>
    </row>
    <row r="104" spans="1:4" x14ac:dyDescent="0.2">
      <c r="A104" s="46" t="s">
        <v>288</v>
      </c>
      <c r="B104" s="46" t="s">
        <v>289</v>
      </c>
      <c r="C104" s="46" t="s">
        <v>186</v>
      </c>
      <c r="D104" s="1"/>
    </row>
    <row r="105" spans="1:4" x14ac:dyDescent="0.2">
      <c r="A105" s="46" t="s">
        <v>290</v>
      </c>
      <c r="B105" s="46" t="s">
        <v>291</v>
      </c>
      <c r="C105" s="46" t="s">
        <v>186</v>
      </c>
      <c r="D105" s="1"/>
    </row>
    <row r="106" spans="1:4" x14ac:dyDescent="0.2">
      <c r="A106" s="46" t="s">
        <v>292</v>
      </c>
      <c r="B106" s="46" t="s">
        <v>126</v>
      </c>
      <c r="C106" s="46" t="s">
        <v>186</v>
      </c>
      <c r="D106" s="1"/>
    </row>
    <row r="107" spans="1:4" x14ac:dyDescent="0.2">
      <c r="A107" s="46" t="s">
        <v>293</v>
      </c>
      <c r="B107" s="46" t="s">
        <v>294</v>
      </c>
      <c r="C107" s="46" t="s">
        <v>186</v>
      </c>
      <c r="D107" s="1"/>
    </row>
    <row r="108" spans="1:4" x14ac:dyDescent="0.2">
      <c r="A108" s="46" t="s">
        <v>295</v>
      </c>
      <c r="B108" s="46" t="s">
        <v>296</v>
      </c>
      <c r="C108" s="46" t="s">
        <v>186</v>
      </c>
      <c r="D108" s="1"/>
    </row>
    <row r="109" spans="1:4" x14ac:dyDescent="0.2">
      <c r="A109" s="46" t="s">
        <v>297</v>
      </c>
      <c r="B109" s="46" t="s">
        <v>298</v>
      </c>
      <c r="C109" s="46" t="s">
        <v>186</v>
      </c>
      <c r="D109" s="1"/>
    </row>
    <row r="110" spans="1:4" x14ac:dyDescent="0.2">
      <c r="A110" s="46" t="s">
        <v>299</v>
      </c>
      <c r="B110" s="46" t="s">
        <v>300</v>
      </c>
      <c r="C110" s="46" t="s">
        <v>186</v>
      </c>
      <c r="D110" s="1"/>
    </row>
    <row r="111" spans="1:4" x14ac:dyDescent="0.2">
      <c r="A111" s="46" t="s">
        <v>301</v>
      </c>
      <c r="B111" s="46" t="s">
        <v>302</v>
      </c>
      <c r="C111" s="46" t="s">
        <v>186</v>
      </c>
      <c r="D111" s="1"/>
    </row>
    <row r="112" spans="1:4" x14ac:dyDescent="0.2">
      <c r="A112" s="46" t="s">
        <v>303</v>
      </c>
      <c r="B112" s="46" t="s">
        <v>149</v>
      </c>
      <c r="C112" s="46" t="s">
        <v>186</v>
      </c>
      <c r="D112" s="1"/>
    </row>
    <row r="113" spans="1:4" x14ac:dyDescent="0.2">
      <c r="A113" s="46" t="s">
        <v>304</v>
      </c>
      <c r="B113" s="46" t="s">
        <v>305</v>
      </c>
      <c r="C113" s="46" t="s">
        <v>186</v>
      </c>
      <c r="D113" s="1"/>
    </row>
    <row r="114" spans="1:4" x14ac:dyDescent="0.2">
      <c r="A114" s="46" t="s">
        <v>306</v>
      </c>
      <c r="B114" s="46" t="s">
        <v>307</v>
      </c>
      <c r="C114" s="46" t="s">
        <v>186</v>
      </c>
      <c r="D114" s="1"/>
    </row>
    <row r="115" spans="1:4" x14ac:dyDescent="0.2">
      <c r="A115" s="46" t="s">
        <v>308</v>
      </c>
      <c r="B115" s="46" t="s">
        <v>309</v>
      </c>
      <c r="C115" s="46" t="s">
        <v>186</v>
      </c>
      <c r="D115" s="1"/>
    </row>
    <row r="116" spans="1:4" x14ac:dyDescent="0.2">
      <c r="A116" s="46" t="s">
        <v>310</v>
      </c>
      <c r="B116" s="46" t="s">
        <v>311</v>
      </c>
      <c r="C116" s="46" t="s">
        <v>186</v>
      </c>
      <c r="D116" s="1"/>
    </row>
    <row r="117" spans="1:4" x14ac:dyDescent="0.2">
      <c r="A117" s="46" t="s">
        <v>312</v>
      </c>
      <c r="B117" s="46" t="s">
        <v>313</v>
      </c>
      <c r="C117" s="46" t="s">
        <v>186</v>
      </c>
      <c r="D117" s="1"/>
    </row>
    <row r="118" spans="1:4" x14ac:dyDescent="0.2">
      <c r="A118" s="46" t="s">
        <v>314</v>
      </c>
      <c r="B118" s="46" t="s">
        <v>315</v>
      </c>
      <c r="C118" s="46" t="s">
        <v>186</v>
      </c>
      <c r="D118" s="1"/>
    </row>
    <row r="119" spans="1:4" x14ac:dyDescent="0.2">
      <c r="A119" s="46" t="s">
        <v>316</v>
      </c>
      <c r="B119" s="46" t="s">
        <v>259</v>
      </c>
      <c r="C119" s="46" t="s">
        <v>186</v>
      </c>
      <c r="D119" s="1"/>
    </row>
    <row r="120" spans="1:4" x14ac:dyDescent="0.2">
      <c r="A120" s="46" t="s">
        <v>317</v>
      </c>
      <c r="B120" s="46" t="s">
        <v>122</v>
      </c>
      <c r="C120" s="46" t="s">
        <v>186</v>
      </c>
      <c r="D120" s="1"/>
    </row>
    <row r="121" spans="1:4" x14ac:dyDescent="0.2">
      <c r="A121" s="46" t="s">
        <v>236</v>
      </c>
      <c r="B121" s="46" t="s">
        <v>237</v>
      </c>
      <c r="C121" s="46" t="s">
        <v>186</v>
      </c>
      <c r="D121" s="1"/>
    </row>
    <row r="122" spans="1:4" x14ac:dyDescent="0.2">
      <c r="A122" s="46" t="s">
        <v>318</v>
      </c>
      <c r="B122" s="46" t="s">
        <v>294</v>
      </c>
      <c r="C122" s="46" t="s">
        <v>186</v>
      </c>
      <c r="D122" s="1"/>
    </row>
    <row r="123" spans="1:4" x14ac:dyDescent="0.2">
      <c r="A123" s="46" t="s">
        <v>319</v>
      </c>
      <c r="B123" s="46" t="s">
        <v>190</v>
      </c>
      <c r="C123" s="46" t="s">
        <v>186</v>
      </c>
      <c r="D123" s="1"/>
    </row>
    <row r="124" spans="1:4" x14ac:dyDescent="0.2">
      <c r="A124" s="46" t="s">
        <v>320</v>
      </c>
      <c r="B124" s="46" t="s">
        <v>134</v>
      </c>
      <c r="C124" s="46" t="s">
        <v>186</v>
      </c>
      <c r="D124" s="1"/>
    </row>
    <row r="125" spans="1:4" x14ac:dyDescent="0.2">
      <c r="A125" s="46" t="s">
        <v>321</v>
      </c>
      <c r="B125" s="46" t="s">
        <v>168</v>
      </c>
      <c r="C125" s="46" t="s">
        <v>186</v>
      </c>
      <c r="D125" s="1"/>
    </row>
    <row r="126" spans="1:4" x14ac:dyDescent="0.2">
      <c r="A126" s="46" t="s">
        <v>322</v>
      </c>
      <c r="B126" s="46" t="s">
        <v>323</v>
      </c>
      <c r="C126" s="46" t="s">
        <v>186</v>
      </c>
      <c r="D126" s="1"/>
    </row>
    <row r="127" spans="1:4" x14ac:dyDescent="0.2">
      <c r="A127" s="46" t="s">
        <v>324</v>
      </c>
      <c r="B127" s="46" t="s">
        <v>179</v>
      </c>
      <c r="C127" s="46" t="s">
        <v>186</v>
      </c>
      <c r="D127" s="1"/>
    </row>
    <row r="128" spans="1:4" x14ac:dyDescent="0.2">
      <c r="A128" s="46" t="s">
        <v>325</v>
      </c>
      <c r="B128" s="46" t="s">
        <v>326</v>
      </c>
      <c r="C128" s="46" t="s">
        <v>186</v>
      </c>
      <c r="D128" s="1"/>
    </row>
    <row r="129" spans="1:4" x14ac:dyDescent="0.2">
      <c r="A129" s="46" t="s">
        <v>327</v>
      </c>
      <c r="B129" s="46" t="s">
        <v>134</v>
      </c>
      <c r="C129" s="46" t="s">
        <v>186</v>
      </c>
      <c r="D129" s="1"/>
    </row>
    <row r="130" spans="1:4" x14ac:dyDescent="0.2">
      <c r="A130" s="46" t="s">
        <v>328</v>
      </c>
      <c r="B130" s="46" t="s">
        <v>153</v>
      </c>
      <c r="C130" s="46" t="s">
        <v>186</v>
      </c>
      <c r="D130" s="1"/>
    </row>
    <row r="131" spans="1:4" x14ac:dyDescent="0.2">
      <c r="A131" s="46" t="s">
        <v>329</v>
      </c>
      <c r="B131" s="46" t="s">
        <v>183</v>
      </c>
      <c r="C131" s="46" t="s">
        <v>186</v>
      </c>
      <c r="D131" s="1"/>
    </row>
    <row r="132" spans="1:4" x14ac:dyDescent="0.2">
      <c r="A132" s="46" t="s">
        <v>330</v>
      </c>
      <c r="B132" s="46" t="s">
        <v>331</v>
      </c>
      <c r="C132" s="46" t="s">
        <v>186</v>
      </c>
      <c r="D132" s="1"/>
    </row>
    <row r="133" spans="1:4" x14ac:dyDescent="0.2">
      <c r="A133" s="46" t="s">
        <v>332</v>
      </c>
      <c r="B133" s="46" t="s">
        <v>259</v>
      </c>
      <c r="C133" s="46" t="s">
        <v>186</v>
      </c>
      <c r="D133" s="1"/>
    </row>
    <row r="134" spans="1:4" x14ac:dyDescent="0.2">
      <c r="A134" s="46" t="s">
        <v>333</v>
      </c>
      <c r="B134" s="46" t="s">
        <v>245</v>
      </c>
      <c r="C134" s="46" t="s">
        <v>186</v>
      </c>
      <c r="D134" s="1"/>
    </row>
    <row r="135" spans="1:4" x14ac:dyDescent="0.2">
      <c r="A135" s="46" t="s">
        <v>334</v>
      </c>
      <c r="B135" s="46" t="s">
        <v>257</v>
      </c>
      <c r="C135" s="46" t="s">
        <v>186</v>
      </c>
      <c r="D135" s="1"/>
    </row>
    <row r="136" spans="1:4" x14ac:dyDescent="0.2">
      <c r="A136" s="46" t="s">
        <v>335</v>
      </c>
      <c r="B136" s="46" t="s">
        <v>257</v>
      </c>
      <c r="C136" s="46" t="s">
        <v>186</v>
      </c>
      <c r="D136" s="1"/>
    </row>
    <row r="137" spans="1:4" x14ac:dyDescent="0.2">
      <c r="A137" s="46" t="s">
        <v>336</v>
      </c>
      <c r="B137" s="46" t="s">
        <v>255</v>
      </c>
      <c r="C137" s="46" t="s">
        <v>186</v>
      </c>
      <c r="D137" s="1"/>
    </row>
    <row r="138" spans="1:4" x14ac:dyDescent="0.2">
      <c r="A138" s="46" t="s">
        <v>337</v>
      </c>
      <c r="B138" s="46" t="s">
        <v>338</v>
      </c>
      <c r="C138" s="46" t="s">
        <v>186</v>
      </c>
      <c r="D138" s="1"/>
    </row>
    <row r="139" spans="1:4" x14ac:dyDescent="0.2">
      <c r="A139" s="46" t="s">
        <v>339</v>
      </c>
      <c r="B139" s="46" t="s">
        <v>198</v>
      </c>
      <c r="C139" s="46" t="s">
        <v>186</v>
      </c>
      <c r="D139" s="1"/>
    </row>
    <row r="140" spans="1:4" x14ac:dyDescent="0.2">
      <c r="A140" s="46" t="s">
        <v>340</v>
      </c>
      <c r="B140" s="46" t="s">
        <v>291</v>
      </c>
      <c r="C140" s="46" t="s">
        <v>186</v>
      </c>
      <c r="D140" s="1"/>
    </row>
    <row r="141" spans="1:4" x14ac:dyDescent="0.2">
      <c r="A141" s="46" t="s">
        <v>341</v>
      </c>
      <c r="B141" s="46" t="s">
        <v>342</v>
      </c>
      <c r="C141" s="46" t="s">
        <v>186</v>
      </c>
      <c r="D141" s="1"/>
    </row>
    <row r="142" spans="1:4" x14ac:dyDescent="0.2">
      <c r="A142" s="46" t="s">
        <v>343</v>
      </c>
      <c r="B142" s="46" t="s">
        <v>344</v>
      </c>
      <c r="C142" s="46" t="s">
        <v>186</v>
      </c>
      <c r="D142" s="1"/>
    </row>
    <row r="143" spans="1:4" x14ac:dyDescent="0.2">
      <c r="A143" s="46" t="s">
        <v>345</v>
      </c>
      <c r="B143" s="46" t="s">
        <v>346</v>
      </c>
      <c r="C143" s="46" t="s">
        <v>186</v>
      </c>
      <c r="D143" s="1"/>
    </row>
    <row r="144" spans="1:4" x14ac:dyDescent="0.2">
      <c r="A144" s="46" t="s">
        <v>347</v>
      </c>
      <c r="B144" s="46" t="s">
        <v>348</v>
      </c>
      <c r="C144" s="46" t="s">
        <v>186</v>
      </c>
      <c r="D144" s="1"/>
    </row>
    <row r="145" spans="1:4" x14ac:dyDescent="0.2">
      <c r="A145" s="46" t="s">
        <v>349</v>
      </c>
      <c r="B145" s="46" t="s">
        <v>126</v>
      </c>
      <c r="C145" s="46" t="s">
        <v>186</v>
      </c>
      <c r="D145" s="1"/>
    </row>
    <row r="146" spans="1:4" x14ac:dyDescent="0.2">
      <c r="A146" s="46" t="s">
        <v>350</v>
      </c>
      <c r="B146" s="46" t="s">
        <v>126</v>
      </c>
      <c r="C146" s="46" t="s">
        <v>186</v>
      </c>
      <c r="D146" s="1"/>
    </row>
    <row r="147" spans="1:4" x14ac:dyDescent="0.2">
      <c r="A147" s="46" t="s">
        <v>351</v>
      </c>
      <c r="B147" s="46" t="s">
        <v>253</v>
      </c>
      <c r="C147" s="46" t="s">
        <v>186</v>
      </c>
      <c r="D147" s="1"/>
    </row>
    <row r="148" spans="1:4" x14ac:dyDescent="0.2">
      <c r="A148" s="46" t="s">
        <v>352</v>
      </c>
      <c r="B148" s="46" t="s">
        <v>190</v>
      </c>
      <c r="C148" s="46" t="s">
        <v>186</v>
      </c>
      <c r="D148" s="1"/>
    </row>
    <row r="149" spans="1:4" x14ac:dyDescent="0.2">
      <c r="A149" s="46" t="s">
        <v>353</v>
      </c>
      <c r="B149" s="46" t="s">
        <v>190</v>
      </c>
      <c r="C149" s="46" t="s">
        <v>186</v>
      </c>
      <c r="D149" s="1"/>
    </row>
    <row r="150" spans="1:4" x14ac:dyDescent="0.2">
      <c r="A150" s="46" t="s">
        <v>354</v>
      </c>
      <c r="B150" s="46" t="s">
        <v>355</v>
      </c>
      <c r="C150" s="46" t="s">
        <v>186</v>
      </c>
      <c r="D150" s="1"/>
    </row>
    <row r="151" spans="1:4" x14ac:dyDescent="0.2">
      <c r="A151" s="46" t="s">
        <v>356</v>
      </c>
      <c r="B151" s="46" t="s">
        <v>355</v>
      </c>
      <c r="C151" s="46" t="s">
        <v>186</v>
      </c>
      <c r="D151" s="1"/>
    </row>
    <row r="152" spans="1:4" x14ac:dyDescent="0.2">
      <c r="A152" s="46" t="s">
        <v>357</v>
      </c>
      <c r="B152" s="46" t="s">
        <v>289</v>
      </c>
      <c r="C152" s="46" t="s">
        <v>186</v>
      </c>
      <c r="D152" s="1"/>
    </row>
    <row r="153" spans="1:4" x14ac:dyDescent="0.2">
      <c r="A153" s="46" t="s">
        <v>358</v>
      </c>
      <c r="B153" s="46" t="s">
        <v>359</v>
      </c>
      <c r="C153" s="46" t="s">
        <v>186</v>
      </c>
      <c r="D153" s="1"/>
    </row>
    <row r="154" spans="1:4" x14ac:dyDescent="0.2">
      <c r="A154" s="46" t="s">
        <v>360</v>
      </c>
      <c r="B154" s="46" t="s">
        <v>183</v>
      </c>
      <c r="C154" s="46" t="s">
        <v>186</v>
      </c>
      <c r="D154" s="1"/>
    </row>
    <row r="155" spans="1:4" x14ac:dyDescent="0.2">
      <c r="A155" s="46" t="s">
        <v>361</v>
      </c>
      <c r="B155" s="46" t="s">
        <v>255</v>
      </c>
      <c r="C155" s="46" t="s">
        <v>186</v>
      </c>
      <c r="D155" s="1"/>
    </row>
    <row r="156" spans="1:4" x14ac:dyDescent="0.2">
      <c r="A156" s="46" t="s">
        <v>362</v>
      </c>
      <c r="B156" s="46" t="s">
        <v>363</v>
      </c>
      <c r="C156" s="46" t="s">
        <v>186</v>
      </c>
      <c r="D156" s="1"/>
    </row>
    <row r="157" spans="1:4" x14ac:dyDescent="0.2">
      <c r="A157" s="46" t="s">
        <v>364</v>
      </c>
      <c r="B157" s="46" t="s">
        <v>363</v>
      </c>
      <c r="C157" s="46" t="s">
        <v>186</v>
      </c>
      <c r="D157" s="1"/>
    </row>
    <row r="158" spans="1:4" x14ac:dyDescent="0.2">
      <c r="A158" s="46" t="s">
        <v>365</v>
      </c>
      <c r="B158" s="46" t="s">
        <v>363</v>
      </c>
      <c r="C158" s="46" t="s">
        <v>186</v>
      </c>
      <c r="D158" s="1"/>
    </row>
    <row r="159" spans="1:4" x14ac:dyDescent="0.2">
      <c r="A159" s="46" t="s">
        <v>366</v>
      </c>
      <c r="B159" s="46" t="s">
        <v>363</v>
      </c>
      <c r="C159" s="46" t="s">
        <v>186</v>
      </c>
      <c r="D159" s="1"/>
    </row>
    <row r="160" spans="1:4" x14ac:dyDescent="0.2">
      <c r="A160" s="46" t="s">
        <v>367</v>
      </c>
      <c r="B160" s="46" t="s">
        <v>255</v>
      </c>
      <c r="C160" s="46" t="s">
        <v>186</v>
      </c>
      <c r="D160" s="1"/>
    </row>
    <row r="161" spans="1:4" x14ac:dyDescent="0.2">
      <c r="A161" s="46" t="s">
        <v>368</v>
      </c>
      <c r="B161" s="46" t="s">
        <v>369</v>
      </c>
      <c r="C161" s="46" t="s">
        <v>186</v>
      </c>
      <c r="D161" s="1"/>
    </row>
    <row r="162" spans="1:4" x14ac:dyDescent="0.2">
      <c r="A162" s="46" t="s">
        <v>370</v>
      </c>
      <c r="B162" s="46" t="s">
        <v>371</v>
      </c>
      <c r="C162" s="46" t="s">
        <v>186</v>
      </c>
      <c r="D162" s="1"/>
    </row>
    <row r="163" spans="1:4" x14ac:dyDescent="0.2">
      <c r="A163" s="46" t="s">
        <v>177</v>
      </c>
      <c r="B163" s="46" t="s">
        <v>164</v>
      </c>
      <c r="C163" s="46" t="s">
        <v>186</v>
      </c>
      <c r="D163" s="1"/>
    </row>
    <row r="164" spans="1:4" x14ac:dyDescent="0.2">
      <c r="A164" s="46" t="s">
        <v>372</v>
      </c>
      <c r="B164" s="46" t="s">
        <v>373</v>
      </c>
      <c r="C164" s="46" t="s">
        <v>186</v>
      </c>
      <c r="D164" s="1"/>
    </row>
    <row r="165" spans="1:4" x14ac:dyDescent="0.2">
      <c r="A165" s="46" t="s">
        <v>374</v>
      </c>
      <c r="B165" s="46" t="s">
        <v>375</v>
      </c>
      <c r="C165" s="46" t="s">
        <v>186</v>
      </c>
      <c r="D165" s="1"/>
    </row>
    <row r="166" spans="1:4" x14ac:dyDescent="0.2">
      <c r="A166" s="46" t="s">
        <v>376</v>
      </c>
      <c r="B166" s="46" t="s">
        <v>377</v>
      </c>
      <c r="C166" s="46" t="s">
        <v>186</v>
      </c>
      <c r="D166" s="1"/>
    </row>
    <row r="167" spans="1:4" x14ac:dyDescent="0.2">
      <c r="A167" s="46" t="s">
        <v>378</v>
      </c>
      <c r="B167" s="46" t="s">
        <v>287</v>
      </c>
      <c r="C167" s="46" t="s">
        <v>186</v>
      </c>
      <c r="D167" s="1"/>
    </row>
    <row r="168" spans="1:4" x14ac:dyDescent="0.2">
      <c r="A168" s="46" t="s">
        <v>379</v>
      </c>
      <c r="B168" s="46" t="s">
        <v>380</v>
      </c>
      <c r="C168" s="46" t="s">
        <v>186</v>
      </c>
      <c r="D168" s="1"/>
    </row>
    <row r="169" spans="1:4" x14ac:dyDescent="0.2">
      <c r="A169" s="46" t="s">
        <v>381</v>
      </c>
      <c r="B169" s="46" t="s">
        <v>172</v>
      </c>
      <c r="C169" s="46" t="s">
        <v>186</v>
      </c>
      <c r="D169" s="1"/>
    </row>
    <row r="170" spans="1:4" x14ac:dyDescent="0.2">
      <c r="A170" s="46" t="s">
        <v>382</v>
      </c>
      <c r="B170" s="46" t="s">
        <v>383</v>
      </c>
      <c r="C170" s="46" t="s">
        <v>186</v>
      </c>
      <c r="D170" s="1"/>
    </row>
    <row r="171" spans="1:4" x14ac:dyDescent="0.2">
      <c r="A171" s="46" t="s">
        <v>384</v>
      </c>
      <c r="B171" s="46" t="s">
        <v>172</v>
      </c>
      <c r="C171" s="46" t="s">
        <v>186</v>
      </c>
      <c r="D171" s="1"/>
    </row>
    <row r="172" spans="1:4" x14ac:dyDescent="0.2">
      <c r="A172" s="46" t="s">
        <v>385</v>
      </c>
      <c r="B172" s="46" t="s">
        <v>174</v>
      </c>
      <c r="C172" s="46" t="s">
        <v>186</v>
      </c>
      <c r="D172" s="1"/>
    </row>
    <row r="173" spans="1:4" x14ac:dyDescent="0.2">
      <c r="A173" s="46" t="s">
        <v>386</v>
      </c>
      <c r="B173" s="46" t="s">
        <v>220</v>
      </c>
      <c r="C173" s="46" t="s">
        <v>186</v>
      </c>
      <c r="D173" s="1"/>
    </row>
    <row r="174" spans="1:4" x14ac:dyDescent="0.2">
      <c r="A174" s="46" t="s">
        <v>387</v>
      </c>
      <c r="B174" s="46" t="s">
        <v>285</v>
      </c>
      <c r="C174" s="46" t="s">
        <v>186</v>
      </c>
      <c r="D174" s="1"/>
    </row>
    <row r="175" spans="1:4" x14ac:dyDescent="0.2">
      <c r="A175" s="46" t="s">
        <v>388</v>
      </c>
      <c r="B175" s="46" t="s">
        <v>389</v>
      </c>
      <c r="C175" s="46" t="s">
        <v>186</v>
      </c>
      <c r="D175" s="1"/>
    </row>
    <row r="176" spans="1:4" x14ac:dyDescent="0.2">
      <c r="A176" s="46" t="s">
        <v>390</v>
      </c>
      <c r="B176" s="46" t="s">
        <v>391</v>
      </c>
      <c r="C176" s="46" t="s">
        <v>186</v>
      </c>
      <c r="D176" s="1"/>
    </row>
    <row r="177" spans="1:4" x14ac:dyDescent="0.2">
      <c r="A177" s="46" t="s">
        <v>392</v>
      </c>
      <c r="B177" s="46" t="s">
        <v>323</v>
      </c>
      <c r="C177" s="46" t="s">
        <v>186</v>
      </c>
      <c r="D177" s="1"/>
    </row>
    <row r="178" spans="1:4" x14ac:dyDescent="0.2">
      <c r="A178" s="46" t="s">
        <v>393</v>
      </c>
      <c r="B178" s="46" t="s">
        <v>126</v>
      </c>
      <c r="C178" s="46" t="s">
        <v>186</v>
      </c>
      <c r="D178" s="1"/>
    </row>
    <row r="179" spans="1:4" x14ac:dyDescent="0.2">
      <c r="A179" s="46" t="s">
        <v>394</v>
      </c>
      <c r="B179" s="46" t="s">
        <v>344</v>
      </c>
      <c r="C179" s="46" t="s">
        <v>186</v>
      </c>
      <c r="D179" s="1"/>
    </row>
    <row r="180" spans="1:4" x14ac:dyDescent="0.2">
      <c r="A180" s="46" t="s">
        <v>395</v>
      </c>
      <c r="B180" s="46" t="s">
        <v>396</v>
      </c>
      <c r="C180" s="46" t="s">
        <v>186</v>
      </c>
      <c r="D180" s="1"/>
    </row>
    <row r="181" spans="1:4" x14ac:dyDescent="0.2">
      <c r="A181" s="46" t="s">
        <v>397</v>
      </c>
      <c r="B181" s="46" t="s">
        <v>398</v>
      </c>
      <c r="C181" s="46" t="s">
        <v>186</v>
      </c>
      <c r="D181" s="1"/>
    </row>
    <row r="182" spans="1:4" x14ac:dyDescent="0.2">
      <c r="A182" s="46" t="s">
        <v>399</v>
      </c>
      <c r="B182" s="46" t="s">
        <v>166</v>
      </c>
      <c r="C182" s="46" t="s">
        <v>186</v>
      </c>
      <c r="D182" s="1"/>
    </row>
    <row r="183" spans="1:4" x14ac:dyDescent="0.2">
      <c r="A183" s="46" t="s">
        <v>400</v>
      </c>
      <c r="B183" s="46" t="s">
        <v>342</v>
      </c>
      <c r="C183" s="46" t="s">
        <v>186</v>
      </c>
      <c r="D183" s="1"/>
    </row>
    <row r="184" spans="1:4" x14ac:dyDescent="0.2">
      <c r="A184" s="1"/>
      <c r="B184" s="1"/>
      <c r="C184" s="1"/>
      <c r="D184" s="1"/>
    </row>
    <row r="185" spans="1:4" x14ac:dyDescent="0.2">
      <c r="A185" s="1"/>
      <c r="B185" s="1"/>
      <c r="C185" s="1"/>
      <c r="D185" s="1"/>
    </row>
    <row r="186" spans="1:4" x14ac:dyDescent="0.2">
      <c r="A186" s="1"/>
      <c r="B186" s="1"/>
      <c r="C186" s="1"/>
      <c r="D186" s="1"/>
    </row>
    <row r="187" spans="1:4" x14ac:dyDescent="0.2">
      <c r="A187" s="1"/>
      <c r="B187" s="1"/>
      <c r="C187" s="1"/>
      <c r="D187" s="1"/>
    </row>
    <row r="188" spans="1:4" x14ac:dyDescent="0.2">
      <c r="A188" s="1"/>
      <c r="B188" s="1"/>
      <c r="C188" s="1"/>
      <c r="D188" s="1"/>
    </row>
    <row r="189" spans="1:4" x14ac:dyDescent="0.2">
      <c r="A189" s="1"/>
      <c r="B189" s="1"/>
      <c r="C189" s="1"/>
      <c r="D189" s="1"/>
    </row>
    <row r="190" spans="1:4" x14ac:dyDescent="0.2">
      <c r="A190" s="1"/>
      <c r="B190" s="1"/>
      <c r="C190" s="1"/>
      <c r="D190" s="1"/>
    </row>
    <row r="191" spans="1:4" x14ac:dyDescent="0.2">
      <c r="A191" s="1"/>
      <c r="B191" s="1"/>
      <c r="C191" s="1"/>
      <c r="D191" s="1"/>
    </row>
    <row r="192" spans="1:4" x14ac:dyDescent="0.2">
      <c r="A192" s="1"/>
      <c r="B192" s="1"/>
      <c r="C192" s="1"/>
      <c r="D192" s="1"/>
    </row>
    <row r="193" spans="1:4" x14ac:dyDescent="0.2">
      <c r="A193" s="1"/>
      <c r="B193" s="1"/>
      <c r="C193" s="1"/>
      <c r="D193" s="1"/>
    </row>
    <row r="194" spans="1:4" x14ac:dyDescent="0.2">
      <c r="A194" s="1"/>
      <c r="B194" s="1"/>
      <c r="C194" s="1"/>
      <c r="D194" s="1"/>
    </row>
    <row r="195" spans="1:4" x14ac:dyDescent="0.2">
      <c r="A195" s="1"/>
      <c r="B195" s="1"/>
      <c r="C195" s="1"/>
      <c r="D195" s="1"/>
    </row>
    <row r="196" spans="1:4" x14ac:dyDescent="0.2">
      <c r="A196" s="1"/>
      <c r="B196" s="1"/>
      <c r="C196" s="1"/>
      <c r="D196" s="1"/>
    </row>
    <row r="197" spans="1:4" x14ac:dyDescent="0.2">
      <c r="A197" s="1"/>
      <c r="B197" s="1"/>
      <c r="C197" s="1"/>
      <c r="D197" s="1"/>
    </row>
    <row r="198" spans="1:4" x14ac:dyDescent="0.2">
      <c r="A198" s="1"/>
      <c r="B198" s="1"/>
      <c r="C198" s="1"/>
      <c r="D198" s="1"/>
    </row>
    <row r="199" spans="1:4" x14ac:dyDescent="0.2">
      <c r="A199" s="1"/>
      <c r="B199" s="1"/>
      <c r="C199" s="1"/>
      <c r="D199" s="1"/>
    </row>
    <row r="200" spans="1:4" x14ac:dyDescent="0.2">
      <c r="A200" s="1"/>
      <c r="B200" s="1"/>
      <c r="C200" s="1"/>
      <c r="D200" s="1"/>
    </row>
    <row r="201" spans="1:4" x14ac:dyDescent="0.2">
      <c r="A201" s="1"/>
      <c r="B201" s="1"/>
      <c r="C201" s="1"/>
      <c r="D201" s="1"/>
    </row>
    <row r="202" spans="1:4" x14ac:dyDescent="0.2">
      <c r="A202" s="1"/>
      <c r="B202" s="1"/>
      <c r="C202" s="1"/>
      <c r="D202" s="1"/>
    </row>
    <row r="203" spans="1:4" x14ac:dyDescent="0.2">
      <c r="A203" s="1"/>
      <c r="B203" s="1"/>
      <c r="C203" s="1"/>
      <c r="D203" s="1"/>
    </row>
    <row r="204" spans="1:4" x14ac:dyDescent="0.2">
      <c r="A204" s="1"/>
      <c r="B204" s="1"/>
      <c r="C204" s="1"/>
      <c r="D204" s="1"/>
    </row>
    <row r="205" spans="1:4" x14ac:dyDescent="0.2">
      <c r="A205" s="1"/>
      <c r="B205" s="1"/>
      <c r="C205" s="1"/>
      <c r="D205" s="1"/>
    </row>
    <row r="206" spans="1:4" x14ac:dyDescent="0.2">
      <c r="A206" s="1"/>
      <c r="B206" s="1"/>
      <c r="C206" s="1"/>
      <c r="D206" s="1"/>
    </row>
    <row r="207" spans="1:4" x14ac:dyDescent="0.2">
      <c r="A207" s="1"/>
      <c r="B207" s="1"/>
      <c r="C207" s="1"/>
      <c r="D207" s="1"/>
    </row>
    <row r="208" spans="1:4" x14ac:dyDescent="0.2">
      <c r="A208" s="1"/>
      <c r="B208" s="1"/>
      <c r="C208" s="1"/>
      <c r="D208" s="1"/>
    </row>
    <row r="209" spans="1:4" x14ac:dyDescent="0.2">
      <c r="A209" s="1"/>
      <c r="B209" s="1"/>
      <c r="C209" s="1"/>
      <c r="D209" s="1"/>
    </row>
    <row r="210" spans="1:4" x14ac:dyDescent="0.2">
      <c r="A210" s="1"/>
      <c r="B210" s="1"/>
      <c r="C210" s="1"/>
      <c r="D210" s="1"/>
    </row>
    <row r="211" spans="1:4" x14ac:dyDescent="0.2">
      <c r="A211" s="1"/>
      <c r="B211" s="1"/>
      <c r="C211" s="1"/>
      <c r="D211" s="1"/>
    </row>
    <row r="212" spans="1:4" x14ac:dyDescent="0.2">
      <c r="A212" s="1"/>
      <c r="B212" s="1"/>
      <c r="C212" s="1"/>
      <c r="D212" s="1"/>
    </row>
    <row r="213" spans="1:4" x14ac:dyDescent="0.2">
      <c r="A213" s="1"/>
      <c r="B213" s="1"/>
      <c r="C213" s="1"/>
      <c r="D213" s="1"/>
    </row>
    <row r="214" spans="1:4" x14ac:dyDescent="0.2">
      <c r="A214" s="1"/>
      <c r="B214" s="1"/>
      <c r="C214" s="1"/>
      <c r="D214" s="1"/>
    </row>
    <row r="215" spans="1:4" x14ac:dyDescent="0.2">
      <c r="A215" s="1"/>
      <c r="B215" s="1"/>
      <c r="C215" s="1"/>
      <c r="D215" s="1"/>
    </row>
    <row r="216" spans="1:4" x14ac:dyDescent="0.2">
      <c r="A216" s="1"/>
      <c r="B216" s="1"/>
      <c r="C216" s="1"/>
      <c r="D216" s="1"/>
    </row>
    <row r="217" spans="1:4" x14ac:dyDescent="0.2">
      <c r="A217" s="1"/>
      <c r="B217" s="1"/>
      <c r="C217" s="1"/>
      <c r="D217" s="1"/>
    </row>
    <row r="218" spans="1:4" x14ac:dyDescent="0.2">
      <c r="A218" s="1"/>
      <c r="B218" s="1"/>
      <c r="C218" s="1"/>
      <c r="D218" s="1"/>
    </row>
    <row r="219" spans="1:4" x14ac:dyDescent="0.2">
      <c r="A219" s="1"/>
      <c r="B219" s="1"/>
      <c r="C219" s="1"/>
      <c r="D219" s="1"/>
    </row>
    <row r="220" spans="1:4" x14ac:dyDescent="0.2">
      <c r="A220" s="1"/>
      <c r="B220" s="1"/>
      <c r="C220" s="1"/>
      <c r="D220" s="1"/>
    </row>
    <row r="221" spans="1:4" x14ac:dyDescent="0.2">
      <c r="A221" s="1"/>
      <c r="B221" s="1"/>
      <c r="C221" s="1"/>
      <c r="D221" s="1"/>
    </row>
    <row r="222" spans="1:4" x14ac:dyDescent="0.2">
      <c r="A222" s="1"/>
      <c r="B222" s="1"/>
      <c r="C222" s="1"/>
      <c r="D222" s="1"/>
    </row>
    <row r="223" spans="1:4" x14ac:dyDescent="0.2">
      <c r="A223" s="1"/>
      <c r="B223" s="1"/>
      <c r="C223" s="1"/>
      <c r="D223" s="1"/>
    </row>
    <row r="224" spans="1:4" x14ac:dyDescent="0.2">
      <c r="A224" s="1"/>
      <c r="B224" s="1"/>
      <c r="C224" s="1"/>
      <c r="D224" s="1"/>
    </row>
    <row r="225" spans="1:4" x14ac:dyDescent="0.2">
      <c r="A225" s="1"/>
      <c r="B225" s="1"/>
      <c r="C225" s="1"/>
      <c r="D225" s="1"/>
    </row>
    <row r="226" spans="1:4" x14ac:dyDescent="0.2">
      <c r="A226" s="1"/>
      <c r="B226" s="1"/>
      <c r="C226" s="1"/>
      <c r="D226" s="1"/>
    </row>
    <row r="227" spans="1:4" x14ac:dyDescent="0.2">
      <c r="A227" s="1"/>
      <c r="B227" s="1"/>
      <c r="C227" s="1"/>
      <c r="D227" s="1"/>
    </row>
    <row r="228" spans="1:4" x14ac:dyDescent="0.2">
      <c r="A228" s="1"/>
      <c r="B228" s="1"/>
      <c r="C228" s="1"/>
      <c r="D228" s="1"/>
    </row>
    <row r="229" spans="1:4" x14ac:dyDescent="0.2">
      <c r="A229" s="1"/>
      <c r="B229" s="1"/>
      <c r="C229" s="1"/>
      <c r="D229" s="1"/>
    </row>
    <row r="230" spans="1:4" x14ac:dyDescent="0.2">
      <c r="A230" s="1"/>
      <c r="B230" s="1"/>
      <c r="C230" s="1"/>
      <c r="D230" s="1"/>
    </row>
    <row r="231" spans="1:4" x14ac:dyDescent="0.2">
      <c r="A231" s="1"/>
      <c r="B231" s="1"/>
      <c r="C231" s="1"/>
      <c r="D231" s="1"/>
    </row>
    <row r="232" spans="1:4" x14ac:dyDescent="0.2">
      <c r="A232" s="1"/>
      <c r="B232" s="1"/>
      <c r="C232" s="1"/>
      <c r="D232" s="1"/>
    </row>
    <row r="233" spans="1:4" x14ac:dyDescent="0.2">
      <c r="A233" s="1"/>
      <c r="B233" s="1"/>
      <c r="C233" s="1"/>
      <c r="D233" s="1"/>
    </row>
    <row r="234" spans="1:4" x14ac:dyDescent="0.2">
      <c r="A234" s="1"/>
      <c r="B234" s="1"/>
      <c r="C234" s="1"/>
      <c r="D234" s="1"/>
    </row>
    <row r="235" spans="1:4" x14ac:dyDescent="0.2">
      <c r="A235" s="1"/>
      <c r="B235" s="1"/>
      <c r="C235" s="1"/>
      <c r="D235" s="1"/>
    </row>
    <row r="236" spans="1:4" x14ac:dyDescent="0.2">
      <c r="A236" s="1"/>
      <c r="B236" s="1"/>
      <c r="C236" s="1"/>
      <c r="D236" s="1"/>
    </row>
    <row r="237" spans="1:4" x14ac:dyDescent="0.2">
      <c r="A237" s="1"/>
      <c r="B237" s="1"/>
      <c r="C237" s="1"/>
      <c r="D237" s="1"/>
    </row>
    <row r="238" spans="1:4" x14ac:dyDescent="0.2">
      <c r="A238" s="1"/>
      <c r="B238" s="1"/>
      <c r="C238" s="1"/>
      <c r="D238" s="1"/>
    </row>
    <row r="239" spans="1:4" x14ac:dyDescent="0.2">
      <c r="A239" s="1"/>
      <c r="B239" s="1"/>
      <c r="C239" s="1"/>
      <c r="D239" s="1"/>
    </row>
    <row r="240" spans="1:4" x14ac:dyDescent="0.2">
      <c r="A240" s="1"/>
      <c r="B240" s="1"/>
      <c r="C240" s="1"/>
      <c r="D240" s="1"/>
    </row>
    <row r="241" spans="1:4" x14ac:dyDescent="0.2">
      <c r="A241" s="1"/>
      <c r="B241" s="1"/>
      <c r="C241" s="1"/>
      <c r="D241" s="1"/>
    </row>
    <row r="242" spans="1:4" x14ac:dyDescent="0.2">
      <c r="A242" s="1"/>
      <c r="B242" s="1"/>
      <c r="C242" s="1"/>
      <c r="D242" s="1"/>
    </row>
    <row r="243" spans="1:4" x14ac:dyDescent="0.2">
      <c r="A243" s="1"/>
      <c r="B243" s="1"/>
      <c r="C243" s="1"/>
      <c r="D243" s="1"/>
    </row>
    <row r="244" spans="1:4" x14ac:dyDescent="0.2">
      <c r="A244" s="1"/>
      <c r="B244" s="1"/>
      <c r="C244" s="1"/>
      <c r="D244" s="1"/>
    </row>
    <row r="245" spans="1:4" x14ac:dyDescent="0.2">
      <c r="A245" s="1"/>
      <c r="B245" s="1"/>
      <c r="C245" s="1"/>
      <c r="D245" s="1"/>
    </row>
    <row r="246" spans="1:4" x14ac:dyDescent="0.2">
      <c r="A246" s="1"/>
      <c r="B246" s="1"/>
      <c r="C246" s="1"/>
      <c r="D246" s="1"/>
    </row>
    <row r="247" spans="1:4" x14ac:dyDescent="0.2">
      <c r="A247" s="1"/>
      <c r="B247" s="1"/>
      <c r="C247" s="1"/>
      <c r="D247" s="1"/>
    </row>
    <row r="248" spans="1:4" x14ac:dyDescent="0.2">
      <c r="A248" s="1"/>
      <c r="B248" s="1"/>
      <c r="C248" s="1"/>
      <c r="D248" s="1"/>
    </row>
    <row r="249" spans="1:4" x14ac:dyDescent="0.2">
      <c r="A249" s="1"/>
      <c r="B249" s="1"/>
      <c r="C249" s="1"/>
      <c r="D249" s="1"/>
    </row>
    <row r="250" spans="1:4" x14ac:dyDescent="0.2">
      <c r="A250" s="1"/>
      <c r="B250" s="1"/>
      <c r="C250" s="1"/>
      <c r="D250" s="1"/>
    </row>
    <row r="251" spans="1:4" x14ac:dyDescent="0.2">
      <c r="A251" s="1"/>
      <c r="B251" s="1"/>
      <c r="C251" s="1"/>
      <c r="D251" s="1"/>
    </row>
    <row r="252" spans="1:4" x14ac:dyDescent="0.2">
      <c r="A252" s="1"/>
      <c r="B252" s="1"/>
      <c r="C252" s="1"/>
      <c r="D252" s="1"/>
    </row>
    <row r="253" spans="1:4" x14ac:dyDescent="0.2">
      <c r="A253" s="1"/>
      <c r="B253" s="1"/>
      <c r="C253" s="1"/>
      <c r="D253" s="1"/>
    </row>
    <row r="254" spans="1:4" x14ac:dyDescent="0.2">
      <c r="A254" s="1"/>
      <c r="B254" s="1"/>
      <c r="C254" s="1"/>
      <c r="D254" s="1"/>
    </row>
    <row r="255" spans="1:4" x14ac:dyDescent="0.2">
      <c r="A255" s="1"/>
      <c r="B255" s="1"/>
      <c r="C255" s="1"/>
      <c r="D255" s="1"/>
    </row>
    <row r="256" spans="1:4" x14ac:dyDescent="0.2">
      <c r="A256" s="1"/>
      <c r="B256" s="1"/>
      <c r="C256" s="1"/>
      <c r="D256" s="1"/>
    </row>
    <row r="257" spans="1:4" x14ac:dyDescent="0.2">
      <c r="A257" s="1"/>
      <c r="B257" s="1"/>
      <c r="C257" s="1"/>
      <c r="D257" s="1"/>
    </row>
    <row r="258" spans="1:4" x14ac:dyDescent="0.2">
      <c r="A258" s="1"/>
      <c r="B258" s="1"/>
      <c r="C258" s="1"/>
      <c r="D258" s="1"/>
    </row>
    <row r="259" spans="1:4" x14ac:dyDescent="0.2">
      <c r="A259" s="1"/>
      <c r="B259" s="1"/>
      <c r="C259" s="1"/>
      <c r="D259" s="1"/>
    </row>
    <row r="260" spans="1:4" x14ac:dyDescent="0.2">
      <c r="A260" s="1"/>
      <c r="B260" s="1"/>
      <c r="C260" s="1"/>
      <c r="D260" s="1"/>
    </row>
    <row r="261" spans="1:4" x14ac:dyDescent="0.2">
      <c r="A261" s="1"/>
      <c r="B261" s="1"/>
      <c r="C261" s="1"/>
      <c r="D261" s="1"/>
    </row>
    <row r="262" spans="1:4" x14ac:dyDescent="0.2">
      <c r="A262" s="1"/>
      <c r="B262" s="1"/>
      <c r="C262" s="1"/>
      <c r="D262" s="1"/>
    </row>
    <row r="263" spans="1:4" x14ac:dyDescent="0.2">
      <c r="A263" s="1"/>
      <c r="B263" s="1"/>
      <c r="C263" s="1"/>
      <c r="D263" s="1"/>
    </row>
    <row r="264" spans="1:4" x14ac:dyDescent="0.2">
      <c r="A264" s="1"/>
      <c r="B264" s="1"/>
      <c r="C264" s="1"/>
      <c r="D264" s="1"/>
    </row>
    <row r="265" spans="1:4" x14ac:dyDescent="0.2">
      <c r="A265" s="1"/>
      <c r="B265" s="1"/>
      <c r="C265" s="1"/>
      <c r="D265" s="1"/>
    </row>
    <row r="266" spans="1:4" x14ac:dyDescent="0.2">
      <c r="A266" s="1"/>
      <c r="B266" s="1"/>
      <c r="C266" s="1"/>
      <c r="D266" s="1"/>
    </row>
    <row r="267" spans="1:4" x14ac:dyDescent="0.2">
      <c r="A267" s="1"/>
      <c r="B267" s="1"/>
      <c r="C267" s="1"/>
      <c r="D267" s="1"/>
    </row>
    <row r="268" spans="1:4" x14ac:dyDescent="0.2">
      <c r="A268" s="1"/>
      <c r="B268" s="1"/>
      <c r="C268" s="1"/>
      <c r="D268" s="1"/>
    </row>
    <row r="269" spans="1:4" x14ac:dyDescent="0.2">
      <c r="A269" s="1"/>
      <c r="B269" s="1"/>
      <c r="C269" s="1"/>
      <c r="D269" s="1"/>
    </row>
    <row r="270" spans="1:4" x14ac:dyDescent="0.2">
      <c r="A270" s="1"/>
      <c r="B270" s="1"/>
      <c r="C270" s="1"/>
      <c r="D270" s="1"/>
    </row>
    <row r="271" spans="1:4" x14ac:dyDescent="0.2">
      <c r="A271" s="1"/>
      <c r="B271" s="1"/>
      <c r="C271" s="1"/>
      <c r="D271" s="1"/>
    </row>
    <row r="272" spans="1:4" x14ac:dyDescent="0.2">
      <c r="A272" s="1"/>
      <c r="B272" s="1"/>
      <c r="C272" s="1"/>
      <c r="D272" s="1"/>
    </row>
    <row r="273" spans="1:4" x14ac:dyDescent="0.2">
      <c r="A273" s="1"/>
      <c r="B273" s="1"/>
      <c r="C273" s="1"/>
      <c r="D273" s="1"/>
    </row>
    <row r="274" spans="1:4" x14ac:dyDescent="0.2">
      <c r="A274" s="1"/>
      <c r="B274" s="1"/>
      <c r="C274" s="1"/>
      <c r="D274" s="1"/>
    </row>
    <row r="275" spans="1:4" x14ac:dyDescent="0.2">
      <c r="A275" s="1"/>
      <c r="B275" s="1"/>
      <c r="C275" s="1"/>
      <c r="D275" s="1"/>
    </row>
    <row r="276" spans="1:4" x14ac:dyDescent="0.2">
      <c r="A276" s="1"/>
      <c r="B276" s="1"/>
      <c r="C276" s="1"/>
      <c r="D276" s="1"/>
    </row>
    <row r="277" spans="1:4" x14ac:dyDescent="0.2">
      <c r="A277" s="1"/>
      <c r="B277" s="1"/>
      <c r="C277" s="1"/>
      <c r="D277" s="1"/>
    </row>
    <row r="278" spans="1:4" x14ac:dyDescent="0.2">
      <c r="A278" s="1"/>
      <c r="B278" s="1"/>
      <c r="C278" s="1"/>
      <c r="D278" s="1"/>
    </row>
    <row r="279" spans="1:4" x14ac:dyDescent="0.2">
      <c r="A279" s="1"/>
      <c r="B279" s="1"/>
      <c r="C279" s="1"/>
      <c r="D279" s="1"/>
    </row>
    <row r="280" spans="1:4" x14ac:dyDescent="0.2">
      <c r="A280" s="1"/>
      <c r="B280" s="1"/>
      <c r="C280" s="1"/>
      <c r="D280" s="1"/>
    </row>
    <row r="281" spans="1:4" x14ac:dyDescent="0.2">
      <c r="A281" s="1"/>
      <c r="B281" s="1"/>
      <c r="C281" s="1"/>
      <c r="D281" s="1"/>
    </row>
    <row r="282" spans="1:4" x14ac:dyDescent="0.2">
      <c r="A282" s="1"/>
      <c r="B282" s="1"/>
      <c r="C282" s="1"/>
      <c r="D282" s="1"/>
    </row>
    <row r="283" spans="1:4" x14ac:dyDescent="0.2">
      <c r="A283" s="1"/>
      <c r="B283" s="1"/>
      <c r="C283" s="1"/>
      <c r="D283" s="1"/>
    </row>
    <row r="284" spans="1:4" x14ac:dyDescent="0.2">
      <c r="A284" s="1"/>
      <c r="B284" s="1"/>
      <c r="C284" s="1"/>
      <c r="D284" s="1"/>
    </row>
    <row r="285" spans="1:4" x14ac:dyDescent="0.2">
      <c r="A285" s="1"/>
      <c r="B285" s="1"/>
      <c r="C285" s="1"/>
      <c r="D285" s="1"/>
    </row>
    <row r="286" spans="1:4" x14ac:dyDescent="0.2">
      <c r="A286" s="1"/>
      <c r="B286" s="1"/>
      <c r="C286" s="1"/>
      <c r="D286" s="1"/>
    </row>
    <row r="287" spans="1:4" x14ac:dyDescent="0.2">
      <c r="A287" s="1"/>
      <c r="B287" s="1"/>
      <c r="C287" s="1"/>
      <c r="D287" s="1"/>
    </row>
    <row r="288" spans="1:4" x14ac:dyDescent="0.2">
      <c r="A288" s="1"/>
      <c r="B288" s="1"/>
      <c r="C288" s="1"/>
      <c r="D288" s="1"/>
    </row>
    <row r="289" spans="1:4" x14ac:dyDescent="0.2">
      <c r="A289" s="1"/>
      <c r="B289" s="1"/>
      <c r="C289" s="1"/>
      <c r="D289" s="1"/>
    </row>
    <row r="290" spans="1:4" x14ac:dyDescent="0.2">
      <c r="A290" s="1"/>
      <c r="B290" s="1"/>
      <c r="C290" s="1"/>
      <c r="D290" s="1"/>
    </row>
    <row r="291" spans="1:4" x14ac:dyDescent="0.2">
      <c r="A291" s="1"/>
      <c r="B291" s="1"/>
      <c r="C291" s="1"/>
      <c r="D291" s="1"/>
    </row>
    <row r="292" spans="1:4" x14ac:dyDescent="0.2">
      <c r="A292" s="1"/>
      <c r="B292" s="1"/>
      <c r="C292" s="1"/>
      <c r="D292" s="1"/>
    </row>
    <row r="293" spans="1:4" x14ac:dyDescent="0.2">
      <c r="A293" s="1"/>
      <c r="B293" s="1"/>
      <c r="C293" s="1"/>
      <c r="D293" s="1"/>
    </row>
    <row r="294" spans="1:4" x14ac:dyDescent="0.2">
      <c r="A294" s="1"/>
      <c r="B294" s="1"/>
      <c r="C294" s="1"/>
      <c r="D294" s="1"/>
    </row>
    <row r="295" spans="1:4" x14ac:dyDescent="0.2">
      <c r="A295" s="1"/>
      <c r="B295" s="1"/>
      <c r="C295" s="1"/>
      <c r="D295" s="1"/>
    </row>
    <row r="296" spans="1:4" x14ac:dyDescent="0.2">
      <c r="A296" s="1"/>
      <c r="B296" s="1"/>
      <c r="C296" s="1"/>
      <c r="D296" s="1"/>
    </row>
    <row r="297" spans="1:4" x14ac:dyDescent="0.2">
      <c r="A297" s="1"/>
      <c r="B297" s="1"/>
      <c r="C297" s="1"/>
      <c r="D297" s="1"/>
    </row>
    <row r="298" spans="1:4" x14ac:dyDescent="0.2">
      <c r="A298" s="1"/>
      <c r="B298" s="1"/>
      <c r="C298" s="1"/>
      <c r="D298" s="1"/>
    </row>
    <row r="299" spans="1:4" x14ac:dyDescent="0.2">
      <c r="A299" s="1"/>
      <c r="B299" s="1"/>
      <c r="C299" s="1"/>
      <c r="D299" s="1"/>
    </row>
    <row r="300" spans="1:4" x14ac:dyDescent="0.2">
      <c r="A300" s="1"/>
      <c r="B300" s="1"/>
      <c r="C300" s="1"/>
      <c r="D300" s="1"/>
    </row>
    <row r="301" spans="1:4" x14ac:dyDescent="0.2">
      <c r="A301" s="1"/>
      <c r="B301" s="1"/>
      <c r="C301" s="1"/>
      <c r="D301" s="1"/>
    </row>
    <row r="302" spans="1:4" x14ac:dyDescent="0.2">
      <c r="A302" s="1"/>
      <c r="B302" s="1"/>
      <c r="C302" s="1"/>
      <c r="D302" s="1"/>
    </row>
    <row r="303" spans="1:4" x14ac:dyDescent="0.2">
      <c r="A303" s="1"/>
      <c r="B303" s="1"/>
      <c r="C303" s="1"/>
      <c r="D303" s="1"/>
    </row>
    <row r="304" spans="1:4" x14ac:dyDescent="0.2">
      <c r="A304" s="1"/>
      <c r="B304" s="1"/>
      <c r="C304" s="1"/>
      <c r="D304" s="1"/>
    </row>
    <row r="305" spans="1:4" x14ac:dyDescent="0.2">
      <c r="A305" s="1"/>
      <c r="B305" s="1"/>
      <c r="C305" s="1"/>
      <c r="D305" s="1"/>
    </row>
    <row r="306" spans="1:4" x14ac:dyDescent="0.2">
      <c r="A306" s="1"/>
      <c r="B306" s="1"/>
      <c r="C306" s="1"/>
      <c r="D306" s="1"/>
    </row>
    <row r="307" spans="1:4" x14ac:dyDescent="0.2">
      <c r="A307" s="1"/>
      <c r="B307" s="1"/>
      <c r="C307" s="1"/>
      <c r="D307" s="1"/>
    </row>
    <row r="308" spans="1:4" x14ac:dyDescent="0.2">
      <c r="A308" s="1"/>
      <c r="B308" s="1"/>
      <c r="C308" s="1"/>
      <c r="D308" s="1"/>
    </row>
    <row r="309" spans="1:4" x14ac:dyDescent="0.2">
      <c r="A309" s="1"/>
      <c r="B309" s="1"/>
      <c r="C309" s="1"/>
      <c r="D309" s="1"/>
    </row>
    <row r="310" spans="1:4" x14ac:dyDescent="0.2">
      <c r="A310" s="1"/>
      <c r="B310" s="1"/>
      <c r="C310" s="1"/>
      <c r="D310" s="1"/>
    </row>
    <row r="311" spans="1:4" x14ac:dyDescent="0.2">
      <c r="A311" s="1"/>
      <c r="B311" s="1"/>
      <c r="C311" s="1"/>
      <c r="D311" s="1"/>
    </row>
    <row r="312" spans="1:4" x14ac:dyDescent="0.2">
      <c r="A312" s="1"/>
      <c r="B312" s="1"/>
      <c r="C312" s="1"/>
      <c r="D312" s="1"/>
    </row>
    <row r="313" spans="1:4" x14ac:dyDescent="0.2">
      <c r="A313" s="1"/>
      <c r="B313" s="1"/>
      <c r="C313" s="1"/>
      <c r="D313" s="1"/>
    </row>
    <row r="314" spans="1:4" x14ac:dyDescent="0.2">
      <c r="A314" s="1"/>
      <c r="B314" s="1"/>
      <c r="C314" s="1"/>
      <c r="D314" s="1"/>
    </row>
    <row r="315" spans="1:4" x14ac:dyDescent="0.2">
      <c r="A315" s="1"/>
      <c r="B315" s="1"/>
      <c r="C315" s="1"/>
      <c r="D315" s="1"/>
    </row>
    <row r="316" spans="1:4" x14ac:dyDescent="0.2">
      <c r="A316" s="1"/>
      <c r="B316" s="1"/>
      <c r="C316" s="1"/>
      <c r="D316" s="1"/>
    </row>
    <row r="317" spans="1:4" x14ac:dyDescent="0.2">
      <c r="A317" s="1"/>
      <c r="B317" s="1"/>
      <c r="C317" s="1"/>
      <c r="D317" s="1"/>
    </row>
    <row r="318" spans="1:4" x14ac:dyDescent="0.2">
      <c r="A318" s="1"/>
      <c r="B318" s="1"/>
      <c r="C318" s="1"/>
      <c r="D318" s="1"/>
    </row>
    <row r="319" spans="1:4" x14ac:dyDescent="0.2">
      <c r="A319" s="1"/>
      <c r="B319" s="1"/>
      <c r="C319" s="1"/>
      <c r="D319" s="1"/>
    </row>
    <row r="320" spans="1:4" x14ac:dyDescent="0.2">
      <c r="A320" s="1"/>
      <c r="B320" s="1"/>
      <c r="C320" s="1"/>
      <c r="D320" s="1"/>
    </row>
    <row r="321" spans="1:4" x14ac:dyDescent="0.2">
      <c r="A321" s="1"/>
      <c r="B321" s="1"/>
      <c r="C321" s="1"/>
      <c r="D321" s="1"/>
    </row>
    <row r="322" spans="1:4" x14ac:dyDescent="0.2">
      <c r="A322" s="1"/>
      <c r="B322" s="1"/>
      <c r="C322" s="1"/>
      <c r="D322" s="1"/>
    </row>
    <row r="323" spans="1:4" x14ac:dyDescent="0.2">
      <c r="A323" s="1"/>
      <c r="B323" s="1"/>
      <c r="C323" s="1"/>
      <c r="D323" s="1"/>
    </row>
    <row r="324" spans="1:4" x14ac:dyDescent="0.2">
      <c r="A324" s="1"/>
      <c r="B324" s="1"/>
      <c r="C324" s="1"/>
      <c r="D324" s="1"/>
    </row>
    <row r="325" spans="1:4" x14ac:dyDescent="0.2">
      <c r="A325" s="1"/>
      <c r="B325" s="1"/>
      <c r="C325" s="1"/>
      <c r="D325" s="1"/>
    </row>
    <row r="326" spans="1:4" x14ac:dyDescent="0.2">
      <c r="A326" s="1"/>
      <c r="B326" s="1"/>
      <c r="C326" s="1"/>
      <c r="D326" s="1"/>
    </row>
    <row r="327" spans="1:4" x14ac:dyDescent="0.2">
      <c r="A327" s="1"/>
      <c r="B327" s="1"/>
      <c r="C327" s="1"/>
      <c r="D327" s="1"/>
    </row>
    <row r="328" spans="1:4" x14ac:dyDescent="0.2">
      <c r="A328" s="1"/>
      <c r="B328" s="1"/>
      <c r="C328" s="1"/>
      <c r="D328" s="1"/>
    </row>
    <row r="329" spans="1:4" x14ac:dyDescent="0.2">
      <c r="A329" s="1"/>
      <c r="B329" s="1"/>
      <c r="C329" s="1"/>
      <c r="D329" s="1"/>
    </row>
    <row r="330" spans="1:4" x14ac:dyDescent="0.2">
      <c r="A330" s="1"/>
      <c r="B330" s="1"/>
      <c r="C330" s="1"/>
      <c r="D330" s="1"/>
    </row>
    <row r="331" spans="1:4" x14ac:dyDescent="0.2">
      <c r="A331" s="1"/>
      <c r="B331" s="1"/>
      <c r="C331" s="1"/>
      <c r="D331" s="1"/>
    </row>
    <row r="332" spans="1:4" x14ac:dyDescent="0.2">
      <c r="A332" s="1"/>
      <c r="B332" s="1"/>
      <c r="C332" s="1"/>
      <c r="D332" s="1"/>
    </row>
    <row r="333" spans="1:4" x14ac:dyDescent="0.2">
      <c r="A333" s="1"/>
      <c r="B333" s="1"/>
      <c r="C333" s="1"/>
      <c r="D333" s="1"/>
    </row>
    <row r="334" spans="1:4" x14ac:dyDescent="0.2">
      <c r="A334" s="1"/>
      <c r="B334" s="1"/>
      <c r="C334" s="1"/>
      <c r="D334" s="1"/>
    </row>
    <row r="335" spans="1:4" x14ac:dyDescent="0.2">
      <c r="A335" s="1"/>
      <c r="B335" s="1"/>
      <c r="C335" s="1"/>
      <c r="D335" s="1"/>
    </row>
    <row r="336" spans="1:4" x14ac:dyDescent="0.2">
      <c r="A336" s="1"/>
      <c r="B336" s="1"/>
      <c r="C336" s="1"/>
      <c r="D336" s="1"/>
    </row>
    <row r="337" spans="1:4" x14ac:dyDescent="0.2">
      <c r="A337" s="1"/>
      <c r="B337" s="1"/>
      <c r="C337" s="1"/>
      <c r="D337" s="1"/>
    </row>
    <row r="338" spans="1:4" x14ac:dyDescent="0.2">
      <c r="A338" s="1"/>
      <c r="B338" s="1"/>
      <c r="C338" s="1"/>
      <c r="D338" s="1"/>
    </row>
    <row r="339" spans="1:4" x14ac:dyDescent="0.2">
      <c r="A339" s="1"/>
      <c r="B339" s="1"/>
      <c r="C339" s="1"/>
      <c r="D339" s="1"/>
    </row>
    <row r="340" spans="1:4" x14ac:dyDescent="0.2">
      <c r="A340" s="1"/>
      <c r="B340" s="1"/>
      <c r="C340" s="1"/>
      <c r="D340" s="1"/>
    </row>
    <row r="341" spans="1:4" x14ac:dyDescent="0.2">
      <c r="A341" s="1"/>
      <c r="B341" s="1"/>
      <c r="C341" s="1"/>
      <c r="D341" s="1"/>
    </row>
    <row r="342" spans="1:4" x14ac:dyDescent="0.2">
      <c r="A342" s="1"/>
      <c r="B342" s="1"/>
      <c r="C342" s="1"/>
      <c r="D342" s="1"/>
    </row>
    <row r="343" spans="1:4" x14ac:dyDescent="0.2">
      <c r="A343" s="1"/>
      <c r="B343" s="1"/>
      <c r="C343" s="1"/>
      <c r="D343" s="1"/>
    </row>
    <row r="344" spans="1:4" x14ac:dyDescent="0.2">
      <c r="A344" s="1"/>
      <c r="B344" s="1"/>
      <c r="C344" s="1"/>
      <c r="D344" s="1"/>
    </row>
    <row r="345" spans="1:4" x14ac:dyDescent="0.2">
      <c r="A345" s="1"/>
      <c r="B345" s="1"/>
      <c r="C345" s="1"/>
      <c r="D345" s="1"/>
    </row>
    <row r="346" spans="1:4" x14ac:dyDescent="0.2">
      <c r="A346" s="1"/>
      <c r="B346" s="1"/>
      <c r="C346" s="1"/>
      <c r="D346" s="1"/>
    </row>
    <row r="347" spans="1:4" x14ac:dyDescent="0.2">
      <c r="A347" s="1"/>
      <c r="B347" s="1"/>
      <c r="C347" s="1"/>
      <c r="D347" s="1"/>
    </row>
    <row r="348" spans="1:4" x14ac:dyDescent="0.2">
      <c r="A348" s="1"/>
      <c r="B348" s="1"/>
      <c r="C348" s="1"/>
      <c r="D348" s="1"/>
    </row>
    <row r="349" spans="1:4" x14ac:dyDescent="0.2">
      <c r="A349" s="1"/>
      <c r="B349" s="1"/>
      <c r="C349" s="1"/>
      <c r="D349" s="1"/>
    </row>
    <row r="350" spans="1:4" x14ac:dyDescent="0.2">
      <c r="A350" s="1"/>
      <c r="B350" s="1"/>
      <c r="C350" s="1"/>
      <c r="D350" s="1"/>
    </row>
    <row r="351" spans="1:4" x14ac:dyDescent="0.2">
      <c r="A351" s="1"/>
      <c r="B351" s="1"/>
      <c r="C351" s="1"/>
      <c r="D351" s="1"/>
    </row>
    <row r="352" spans="1:4" x14ac:dyDescent="0.2">
      <c r="A352" s="1"/>
      <c r="B352" s="1"/>
      <c r="C352" s="1"/>
      <c r="D352" s="1"/>
    </row>
    <row r="353" spans="1:4" x14ac:dyDescent="0.2">
      <c r="A353" s="1"/>
      <c r="B353" s="1"/>
      <c r="C353" s="1"/>
      <c r="D353" s="1"/>
    </row>
    <row r="354" spans="1:4" x14ac:dyDescent="0.2">
      <c r="A354" s="1"/>
      <c r="B354" s="1"/>
      <c r="C354" s="1"/>
      <c r="D354" s="1"/>
    </row>
    <row r="355" spans="1:4" x14ac:dyDescent="0.2">
      <c r="A355" s="1"/>
      <c r="B355" s="1"/>
      <c r="C355" s="1"/>
      <c r="D355" s="1"/>
    </row>
    <row r="356" spans="1:4" x14ac:dyDescent="0.2">
      <c r="A356" s="1"/>
      <c r="B356" s="1"/>
      <c r="C356" s="1"/>
      <c r="D356" s="1"/>
    </row>
    <row r="357" spans="1:4" x14ac:dyDescent="0.2">
      <c r="A357" s="1"/>
      <c r="B357" s="1"/>
      <c r="C357" s="1"/>
      <c r="D357" s="1"/>
    </row>
    <row r="358" spans="1:4" x14ac:dyDescent="0.2">
      <c r="A358" s="1"/>
      <c r="B358" s="1"/>
      <c r="C358" s="1"/>
      <c r="D358" s="1"/>
    </row>
    <row r="359" spans="1:4" x14ac:dyDescent="0.2">
      <c r="A359" s="1"/>
      <c r="B359" s="1"/>
      <c r="C359" s="1"/>
      <c r="D359" s="1"/>
    </row>
    <row r="360" spans="1:4" x14ac:dyDescent="0.2">
      <c r="A360" s="1"/>
      <c r="B360" s="1"/>
      <c r="C360" s="1"/>
      <c r="D360" s="1"/>
    </row>
    <row r="361" spans="1:4" x14ac:dyDescent="0.2">
      <c r="A361" s="1"/>
      <c r="B361" s="1"/>
      <c r="C361" s="1"/>
      <c r="D361" s="1"/>
    </row>
    <row r="362" spans="1:4" x14ac:dyDescent="0.2">
      <c r="A362" s="1"/>
      <c r="B362" s="1"/>
      <c r="C362" s="1"/>
      <c r="D362" s="1"/>
    </row>
    <row r="363" spans="1:4" x14ac:dyDescent="0.2">
      <c r="A363" s="1"/>
      <c r="B363" s="1"/>
      <c r="C363" s="1"/>
      <c r="D363" s="1"/>
    </row>
    <row r="364" spans="1:4" x14ac:dyDescent="0.2">
      <c r="A364" s="1"/>
      <c r="B364" s="1"/>
      <c r="C364" s="1"/>
      <c r="D364" s="1"/>
    </row>
    <row r="365" spans="1:4" x14ac:dyDescent="0.2">
      <c r="A365" s="1"/>
      <c r="B365" s="1"/>
      <c r="C365" s="1"/>
      <c r="D365" s="1"/>
    </row>
    <row r="366" spans="1:4" x14ac:dyDescent="0.2">
      <c r="A366" s="1"/>
      <c r="B366" s="1"/>
      <c r="C366" s="1"/>
      <c r="D366" s="1"/>
    </row>
    <row r="367" spans="1:4" x14ac:dyDescent="0.2">
      <c r="A367" s="1"/>
      <c r="B367" s="1"/>
      <c r="C367" s="1"/>
      <c r="D367" s="1"/>
    </row>
    <row r="368" spans="1:4" x14ac:dyDescent="0.2">
      <c r="A368" s="1"/>
      <c r="B368" s="1"/>
      <c r="C368" s="1"/>
      <c r="D368" s="1"/>
    </row>
    <row r="369" spans="1:4" x14ac:dyDescent="0.2">
      <c r="A369" s="1"/>
      <c r="B369" s="1"/>
      <c r="C369" s="1"/>
      <c r="D369" s="1"/>
    </row>
    <row r="370" spans="1:4" x14ac:dyDescent="0.2">
      <c r="A370" s="1"/>
      <c r="B370" s="1"/>
      <c r="C370" s="1"/>
      <c r="D370" s="1"/>
    </row>
    <row r="371" spans="1:4" x14ac:dyDescent="0.2">
      <c r="A371" s="1"/>
      <c r="B371" s="1"/>
      <c r="C371" s="1"/>
      <c r="D371" s="1"/>
    </row>
    <row r="372" spans="1:4" x14ac:dyDescent="0.2">
      <c r="A372" s="1"/>
      <c r="B372" s="1"/>
      <c r="C372" s="1"/>
      <c r="D372" s="1"/>
    </row>
    <row r="373" spans="1:4" x14ac:dyDescent="0.2">
      <c r="A373" s="1"/>
      <c r="B373" s="1"/>
      <c r="C373" s="1"/>
      <c r="D373" s="1"/>
    </row>
    <row r="374" spans="1:4" x14ac:dyDescent="0.2">
      <c r="A374" s="1"/>
      <c r="B374" s="1"/>
      <c r="C374" s="1"/>
      <c r="D374" s="1"/>
    </row>
    <row r="375" spans="1:4" x14ac:dyDescent="0.2">
      <c r="A375" s="1"/>
      <c r="B375" s="1"/>
      <c r="C375" s="1"/>
      <c r="D375" s="1"/>
    </row>
    <row r="376" spans="1:4" x14ac:dyDescent="0.2">
      <c r="A376" s="1"/>
      <c r="B376" s="1"/>
      <c r="C376" s="1"/>
      <c r="D376" s="1"/>
    </row>
    <row r="377" spans="1:4" x14ac:dyDescent="0.2">
      <c r="A377" s="1"/>
      <c r="B377" s="1"/>
      <c r="C377" s="1"/>
      <c r="D377" s="1"/>
    </row>
    <row r="378" spans="1:4" x14ac:dyDescent="0.2">
      <c r="A378" s="1"/>
      <c r="B378" s="1"/>
      <c r="C378" s="1"/>
      <c r="D378" s="1"/>
    </row>
    <row r="379" spans="1:4" x14ac:dyDescent="0.2">
      <c r="A379" s="1"/>
      <c r="B379" s="1"/>
      <c r="C379" s="1"/>
      <c r="D379" s="1"/>
    </row>
    <row r="380" spans="1:4" x14ac:dyDescent="0.2">
      <c r="A380" s="1"/>
      <c r="B380" s="1"/>
      <c r="C380" s="1"/>
      <c r="D380" s="1"/>
    </row>
    <row r="381" spans="1:4" x14ac:dyDescent="0.2">
      <c r="A381" s="1"/>
      <c r="B381" s="1"/>
      <c r="C381" s="1"/>
      <c r="D381" s="1"/>
    </row>
    <row r="382" spans="1:4" x14ac:dyDescent="0.2">
      <c r="A382" s="1"/>
      <c r="B382" s="1"/>
      <c r="C382" s="1"/>
      <c r="D382" s="1"/>
    </row>
    <row r="383" spans="1:4" x14ac:dyDescent="0.2">
      <c r="A383" s="1"/>
      <c r="B383" s="1"/>
      <c r="C383" s="1"/>
      <c r="D383" s="1"/>
    </row>
    <row r="384" spans="1:4" x14ac:dyDescent="0.2">
      <c r="A384" s="1"/>
      <c r="B384" s="1"/>
      <c r="C384" s="1"/>
      <c r="D384" s="1"/>
    </row>
    <row r="385" spans="1:4" x14ac:dyDescent="0.2">
      <c r="A385" s="1"/>
      <c r="B385" s="1"/>
      <c r="C385" s="1"/>
      <c r="D385" s="1"/>
    </row>
    <row r="386" spans="1:4" x14ac:dyDescent="0.2">
      <c r="A386" s="1"/>
      <c r="B386" s="1"/>
      <c r="C386" s="1"/>
      <c r="D386" s="1"/>
    </row>
    <row r="387" spans="1:4" x14ac:dyDescent="0.2">
      <c r="A387" s="1"/>
      <c r="B387" s="1"/>
      <c r="C387" s="1"/>
      <c r="D387" s="1"/>
    </row>
    <row r="388" spans="1:4" x14ac:dyDescent="0.2">
      <c r="A388" s="1"/>
      <c r="B388" s="1"/>
      <c r="C388" s="1"/>
      <c r="D388" s="1"/>
    </row>
    <row r="389" spans="1:4" x14ac:dyDescent="0.2">
      <c r="A389" s="1"/>
      <c r="B389" s="1"/>
      <c r="C389" s="1"/>
      <c r="D389" s="1"/>
    </row>
    <row r="390" spans="1:4" x14ac:dyDescent="0.2">
      <c r="A390" s="1"/>
      <c r="B390" s="1"/>
      <c r="C390" s="1"/>
      <c r="D390" s="1"/>
    </row>
    <row r="391" spans="1:4" x14ac:dyDescent="0.2">
      <c r="A391" s="1"/>
      <c r="B391" s="1"/>
      <c r="C391" s="1"/>
      <c r="D391" s="1"/>
    </row>
    <row r="392" spans="1:4" x14ac:dyDescent="0.2">
      <c r="A392" s="1"/>
      <c r="B392" s="1"/>
      <c r="C392" s="1"/>
      <c r="D392" s="1"/>
    </row>
    <row r="393" spans="1:4" x14ac:dyDescent="0.2">
      <c r="A393" s="1"/>
      <c r="B393" s="1"/>
      <c r="C393" s="1"/>
      <c r="D393" s="1"/>
    </row>
    <row r="394" spans="1:4" x14ac:dyDescent="0.2">
      <c r="A394" s="1"/>
      <c r="B394" s="1"/>
      <c r="C394" s="1"/>
      <c r="D394" s="1"/>
    </row>
    <row r="395" spans="1:4" x14ac:dyDescent="0.2">
      <c r="A395" s="1"/>
      <c r="B395" s="1"/>
      <c r="C395" s="1"/>
      <c r="D395" s="1"/>
    </row>
    <row r="396" spans="1:4" x14ac:dyDescent="0.2">
      <c r="A396" s="1"/>
      <c r="B396" s="1"/>
      <c r="C396" s="1"/>
      <c r="D396" s="1"/>
    </row>
    <row r="397" spans="1:4" x14ac:dyDescent="0.2">
      <c r="A397" s="1"/>
      <c r="B397" s="1"/>
      <c r="C397" s="1"/>
      <c r="D397" s="1"/>
    </row>
    <row r="398" spans="1:4" x14ac:dyDescent="0.2">
      <c r="A398" s="1"/>
      <c r="B398" s="1"/>
      <c r="C398" s="1"/>
      <c r="D398" s="1"/>
    </row>
    <row r="399" spans="1:4" x14ac:dyDescent="0.2">
      <c r="A399" s="1"/>
      <c r="B399" s="1"/>
      <c r="C399" s="1"/>
      <c r="D399" s="1"/>
    </row>
    <row r="400" spans="1:4" x14ac:dyDescent="0.2">
      <c r="A400" s="1"/>
      <c r="B400" s="1"/>
      <c r="C400" s="1"/>
      <c r="D400" s="1"/>
    </row>
    <row r="401" spans="1:4" x14ac:dyDescent="0.2">
      <c r="A401" s="1"/>
      <c r="B401" s="1"/>
      <c r="C401" s="1"/>
      <c r="D401" s="1"/>
    </row>
    <row r="402" spans="1:4" x14ac:dyDescent="0.2">
      <c r="A402" s="1"/>
      <c r="B402" s="1"/>
      <c r="C402" s="1"/>
      <c r="D402" s="1"/>
    </row>
    <row r="403" spans="1:4" x14ac:dyDescent="0.2">
      <c r="A403" s="1"/>
      <c r="B403" s="1"/>
      <c r="C403" s="1"/>
      <c r="D403" s="1"/>
    </row>
    <row r="404" spans="1:4" x14ac:dyDescent="0.2">
      <c r="A404" s="1"/>
      <c r="B404" s="1"/>
      <c r="C404" s="1"/>
      <c r="D404" s="1"/>
    </row>
    <row r="405" spans="1:4" x14ac:dyDescent="0.2">
      <c r="A405" s="1"/>
      <c r="B405" s="1"/>
      <c r="C405" s="1"/>
      <c r="D405" s="1"/>
    </row>
    <row r="406" spans="1:4" x14ac:dyDescent="0.2">
      <c r="A406" s="1"/>
      <c r="B406" s="1"/>
      <c r="C406" s="1"/>
      <c r="D406" s="1"/>
    </row>
    <row r="407" spans="1:4" x14ac:dyDescent="0.2">
      <c r="A407" s="1"/>
      <c r="B407" s="1"/>
      <c r="C407" s="1"/>
      <c r="D407" s="1"/>
    </row>
    <row r="408" spans="1:4" x14ac:dyDescent="0.2">
      <c r="A408" s="1"/>
      <c r="B408" s="1"/>
      <c r="C408" s="1"/>
      <c r="D408" s="1"/>
    </row>
    <row r="409" spans="1:4" x14ac:dyDescent="0.2">
      <c r="A409" s="1"/>
      <c r="B409" s="1"/>
      <c r="C409" s="1"/>
      <c r="D409" s="1"/>
    </row>
    <row r="410" spans="1:4" x14ac:dyDescent="0.2">
      <c r="A410" s="1"/>
      <c r="B410" s="1"/>
      <c r="C410" s="1"/>
      <c r="D410" s="1"/>
    </row>
    <row r="411" spans="1:4" x14ac:dyDescent="0.2">
      <c r="A411" s="1"/>
      <c r="B411" s="1"/>
      <c r="C411" s="1"/>
      <c r="D411" s="1"/>
    </row>
    <row r="412" spans="1:4" x14ac:dyDescent="0.2">
      <c r="A412" s="1"/>
      <c r="B412" s="1"/>
      <c r="C412" s="1"/>
      <c r="D412" s="1"/>
    </row>
    <row r="413" spans="1:4" x14ac:dyDescent="0.2">
      <c r="A413" s="1"/>
      <c r="B413" s="1"/>
      <c r="C413" s="1"/>
      <c r="D413" s="1"/>
    </row>
    <row r="414" spans="1:4" x14ac:dyDescent="0.2">
      <c r="A414" s="1"/>
      <c r="B414" s="1"/>
      <c r="C414" s="1"/>
      <c r="D414" s="1"/>
    </row>
    <row r="415" spans="1:4" x14ac:dyDescent="0.2">
      <c r="A415" s="1"/>
      <c r="B415" s="1"/>
      <c r="C415" s="1"/>
      <c r="D415" s="1"/>
    </row>
    <row r="416" spans="1:4" x14ac:dyDescent="0.2">
      <c r="A416" s="1"/>
      <c r="B416" s="1"/>
      <c r="C416" s="1"/>
      <c r="D416" s="1"/>
    </row>
    <row r="417" spans="1:4" x14ac:dyDescent="0.2">
      <c r="A417" s="1"/>
      <c r="B417" s="1"/>
      <c r="C417" s="1"/>
      <c r="D417" s="1"/>
    </row>
    <row r="418" spans="1:4" x14ac:dyDescent="0.2">
      <c r="A418" s="1"/>
      <c r="B418" s="1"/>
      <c r="C418" s="1"/>
      <c r="D418" s="1"/>
    </row>
    <row r="419" spans="1:4" x14ac:dyDescent="0.2">
      <c r="A419" s="1"/>
      <c r="B419" s="1"/>
      <c r="C419" s="1"/>
      <c r="D419" s="1"/>
    </row>
    <row r="420" spans="1:4" x14ac:dyDescent="0.2">
      <c r="A420" s="1"/>
      <c r="B420" s="1"/>
      <c r="C420" s="1"/>
      <c r="D420" s="1"/>
    </row>
    <row r="421" spans="1:4" x14ac:dyDescent="0.2">
      <c r="A421" s="1"/>
      <c r="B421" s="1"/>
      <c r="C421" s="1"/>
      <c r="D421" s="1"/>
    </row>
    <row r="422" spans="1:4" x14ac:dyDescent="0.2">
      <c r="A422" s="1"/>
      <c r="B422" s="1"/>
      <c r="C422" s="1"/>
      <c r="D422" s="1"/>
    </row>
    <row r="423" spans="1:4" x14ac:dyDescent="0.2">
      <c r="A423" s="1"/>
      <c r="B423" s="1"/>
      <c r="C423" s="1"/>
      <c r="D423" s="1"/>
    </row>
    <row r="424" spans="1:4" x14ac:dyDescent="0.2">
      <c r="A424" s="1"/>
      <c r="B424" s="1"/>
      <c r="C424" s="1"/>
      <c r="D424" s="1"/>
    </row>
    <row r="425" spans="1:4" x14ac:dyDescent="0.2">
      <c r="A425" s="1"/>
      <c r="B425" s="1"/>
      <c r="C425" s="1"/>
      <c r="D425" s="1"/>
    </row>
    <row r="426" spans="1:4" x14ac:dyDescent="0.2">
      <c r="A426" s="1"/>
      <c r="B426" s="1"/>
      <c r="C426" s="1"/>
      <c r="D426" s="1"/>
    </row>
    <row r="427" spans="1:4" x14ac:dyDescent="0.2">
      <c r="A427" s="1"/>
      <c r="B427" s="1"/>
      <c r="C427" s="1"/>
      <c r="D427" s="1"/>
    </row>
    <row r="428" spans="1:4" x14ac:dyDescent="0.2">
      <c r="A428" s="1"/>
      <c r="B428" s="1"/>
      <c r="C428" s="1"/>
      <c r="D428" s="1"/>
    </row>
    <row r="429" spans="1:4" x14ac:dyDescent="0.2">
      <c r="A429" s="1"/>
      <c r="B429" s="1"/>
      <c r="C429" s="1"/>
      <c r="D429" s="1"/>
    </row>
    <row r="430" spans="1:4" x14ac:dyDescent="0.2">
      <c r="A430" s="1"/>
      <c r="B430" s="1"/>
      <c r="C430" s="1"/>
      <c r="D430" s="1"/>
    </row>
    <row r="431" spans="1:4" x14ac:dyDescent="0.2">
      <c r="A431" s="1"/>
      <c r="B431" s="1"/>
      <c r="C431" s="1"/>
      <c r="D431" s="1"/>
    </row>
    <row r="432" spans="1:4" x14ac:dyDescent="0.2">
      <c r="A432" s="1"/>
      <c r="B432" s="1"/>
      <c r="C432" s="1"/>
      <c r="D432" s="1"/>
    </row>
    <row r="433" spans="1:4" x14ac:dyDescent="0.2">
      <c r="A433" s="1"/>
      <c r="B433" s="1"/>
      <c r="C433" s="1"/>
      <c r="D433" s="1"/>
    </row>
    <row r="434" spans="1:4" x14ac:dyDescent="0.2">
      <c r="A434" s="1"/>
      <c r="B434" s="1"/>
      <c r="C434" s="1"/>
      <c r="D434" s="1"/>
    </row>
    <row r="435" spans="1:4" x14ac:dyDescent="0.2">
      <c r="A435" s="1"/>
      <c r="B435" s="1"/>
      <c r="C435" s="1"/>
      <c r="D435" s="1"/>
    </row>
    <row r="436" spans="1:4" x14ac:dyDescent="0.2">
      <c r="A436" s="1"/>
      <c r="B436" s="1"/>
      <c r="C436" s="1"/>
      <c r="D436" s="1"/>
    </row>
    <row r="437" spans="1:4" x14ac:dyDescent="0.2">
      <c r="A437" s="1"/>
      <c r="B437" s="1"/>
      <c r="C437" s="1"/>
      <c r="D437" s="1"/>
    </row>
    <row r="438" spans="1:4" x14ac:dyDescent="0.2">
      <c r="A438" s="1"/>
      <c r="B438" s="1"/>
      <c r="C438" s="1"/>
      <c r="D438" s="1"/>
    </row>
    <row r="439" spans="1:4" x14ac:dyDescent="0.2">
      <c r="A439" s="1"/>
      <c r="B439" s="1"/>
      <c r="C439" s="1"/>
      <c r="D439" s="1"/>
    </row>
    <row r="440" spans="1:4" x14ac:dyDescent="0.2">
      <c r="A440" s="1"/>
      <c r="B440" s="1"/>
      <c r="C440" s="1"/>
      <c r="D440" s="1"/>
    </row>
    <row r="441" spans="1:4" x14ac:dyDescent="0.2">
      <c r="A441" s="1"/>
      <c r="B441" s="1"/>
      <c r="C441" s="1"/>
      <c r="D441" s="1"/>
    </row>
    <row r="442" spans="1:4" x14ac:dyDescent="0.2">
      <c r="A442" s="1"/>
      <c r="B442" s="1"/>
      <c r="C442" s="1"/>
      <c r="D442" s="1"/>
    </row>
    <row r="443" spans="1:4" x14ac:dyDescent="0.2">
      <c r="A443" s="1"/>
      <c r="B443" s="1"/>
      <c r="C443" s="1"/>
      <c r="D443" s="1"/>
    </row>
    <row r="444" spans="1:4" x14ac:dyDescent="0.2">
      <c r="A444" s="1"/>
      <c r="B444" s="1"/>
      <c r="C444" s="1"/>
      <c r="D444" s="1"/>
    </row>
    <row r="445" spans="1:4" x14ac:dyDescent="0.2">
      <c r="A445" s="1"/>
      <c r="B445" s="1"/>
      <c r="C445" s="1"/>
      <c r="D445" s="1"/>
    </row>
    <row r="446" spans="1:4" x14ac:dyDescent="0.2">
      <c r="A446" s="1"/>
      <c r="B446" s="1"/>
      <c r="C446" s="1"/>
      <c r="D446" s="1"/>
    </row>
    <row r="447" spans="1:4" x14ac:dyDescent="0.2">
      <c r="A447" s="1"/>
      <c r="B447" s="1"/>
      <c r="C447" s="1"/>
      <c r="D447" s="1"/>
    </row>
    <row r="448" spans="1:4" x14ac:dyDescent="0.2">
      <c r="A448" s="1"/>
      <c r="B448" s="1"/>
      <c r="C448" s="1"/>
      <c r="D448" s="1"/>
    </row>
    <row r="449" spans="1:4" x14ac:dyDescent="0.2">
      <c r="A449" s="1"/>
      <c r="B449" s="1"/>
      <c r="C449" s="1"/>
      <c r="D449" s="1"/>
    </row>
    <row r="450" spans="1:4" x14ac:dyDescent="0.2">
      <c r="A450" s="1"/>
      <c r="B450" s="1"/>
      <c r="C450" s="1"/>
      <c r="D450" s="1"/>
    </row>
    <row r="451" spans="1:4" x14ac:dyDescent="0.2">
      <c r="A451" s="1"/>
      <c r="B451" s="1"/>
      <c r="C451" s="1"/>
      <c r="D451" s="1"/>
    </row>
    <row r="452" spans="1:4" x14ac:dyDescent="0.2">
      <c r="A452" s="1"/>
      <c r="B452" s="1"/>
      <c r="C452" s="1"/>
      <c r="D452" s="1"/>
    </row>
    <row r="453" spans="1:4" x14ac:dyDescent="0.2">
      <c r="A453" s="1"/>
      <c r="B453" s="1"/>
      <c r="C453" s="1"/>
      <c r="D453" s="1"/>
    </row>
    <row r="454" spans="1:4" x14ac:dyDescent="0.2">
      <c r="A454" s="1"/>
      <c r="B454" s="1"/>
      <c r="C454" s="1"/>
      <c r="D454" s="1"/>
    </row>
    <row r="455" spans="1:4" x14ac:dyDescent="0.2">
      <c r="A455" s="1"/>
      <c r="B455" s="1"/>
      <c r="C455" s="1"/>
      <c r="D455" s="1"/>
    </row>
    <row r="456" spans="1:4" x14ac:dyDescent="0.2">
      <c r="A456" s="1"/>
      <c r="B456" s="1"/>
      <c r="C456" s="1"/>
      <c r="D456" s="1"/>
    </row>
    <row r="457" spans="1:4" x14ac:dyDescent="0.2">
      <c r="A457" s="1"/>
      <c r="B457" s="1"/>
      <c r="C457" s="1"/>
      <c r="D457" s="1"/>
    </row>
    <row r="458" spans="1:4" x14ac:dyDescent="0.2">
      <c r="A458" s="1"/>
      <c r="B458" s="1"/>
      <c r="C458" s="1"/>
      <c r="D458" s="1"/>
    </row>
    <row r="459" spans="1:4" x14ac:dyDescent="0.2">
      <c r="A459" s="1"/>
      <c r="B459" s="1"/>
      <c r="C459" s="1"/>
      <c r="D459" s="1"/>
    </row>
    <row r="460" spans="1:4" x14ac:dyDescent="0.2">
      <c r="A460" s="1"/>
      <c r="B460" s="1"/>
      <c r="C460" s="1"/>
      <c r="D460" s="1"/>
    </row>
    <row r="461" spans="1:4" x14ac:dyDescent="0.2">
      <c r="A461" s="1"/>
      <c r="B461" s="1"/>
      <c r="C461" s="1"/>
      <c r="D461" s="1"/>
    </row>
    <row r="462" spans="1:4" x14ac:dyDescent="0.2">
      <c r="A462" s="1"/>
      <c r="B462" s="1"/>
      <c r="C462" s="1"/>
      <c r="D462" s="1"/>
    </row>
    <row r="463" spans="1:4" x14ac:dyDescent="0.2">
      <c r="A463" s="1"/>
      <c r="B463" s="1"/>
      <c r="C463" s="1"/>
      <c r="D463" s="1"/>
    </row>
    <row r="464" spans="1:4" x14ac:dyDescent="0.2">
      <c r="A464" s="1"/>
      <c r="B464" s="1"/>
      <c r="C464" s="1"/>
      <c r="D464" s="1"/>
    </row>
    <row r="465" spans="1:4" x14ac:dyDescent="0.2">
      <c r="A465" s="1"/>
      <c r="B465" s="1"/>
      <c r="C465" s="1"/>
      <c r="D465" s="1"/>
    </row>
    <row r="466" spans="1:4" x14ac:dyDescent="0.2">
      <c r="A466" s="1"/>
      <c r="B466" s="1"/>
      <c r="C466" s="1"/>
      <c r="D466" s="1"/>
    </row>
    <row r="467" spans="1:4" x14ac:dyDescent="0.2">
      <c r="A467" s="1"/>
      <c r="B467" s="1"/>
      <c r="C467" s="1"/>
      <c r="D467" s="1"/>
    </row>
    <row r="468" spans="1:4" x14ac:dyDescent="0.2">
      <c r="A468" s="1"/>
      <c r="B468" s="1"/>
      <c r="C468" s="1"/>
      <c r="D468" s="1"/>
    </row>
    <row r="469" spans="1:4" x14ac:dyDescent="0.2">
      <c r="A469" s="1"/>
      <c r="B469" s="1"/>
      <c r="C469" s="1"/>
      <c r="D469" s="1"/>
    </row>
    <row r="470" spans="1:4" x14ac:dyDescent="0.2">
      <c r="A470" s="1"/>
      <c r="B470" s="1"/>
      <c r="C470" s="1"/>
      <c r="D470" s="1"/>
    </row>
    <row r="471" spans="1:4" x14ac:dyDescent="0.2">
      <c r="A471" s="1"/>
      <c r="B471" s="1"/>
      <c r="C471" s="1"/>
      <c r="D471" s="1"/>
    </row>
    <row r="472" spans="1:4" x14ac:dyDescent="0.2">
      <c r="A472" s="1"/>
      <c r="B472" s="1"/>
      <c r="C472" s="1"/>
      <c r="D472" s="1"/>
    </row>
    <row r="473" spans="1:4" x14ac:dyDescent="0.2">
      <c r="A473" s="1"/>
      <c r="B473" s="1"/>
      <c r="C473" s="1"/>
      <c r="D473" s="1"/>
    </row>
    <row r="474" spans="1:4" x14ac:dyDescent="0.2">
      <c r="A474" s="1"/>
      <c r="B474" s="1"/>
      <c r="C474" s="1"/>
      <c r="D474" s="1"/>
    </row>
    <row r="475" spans="1:4" x14ac:dyDescent="0.2">
      <c r="A475" s="1"/>
      <c r="B475" s="1"/>
      <c r="C475" s="1"/>
      <c r="D475" s="1"/>
    </row>
    <row r="476" spans="1:4" x14ac:dyDescent="0.2">
      <c r="A476" s="1"/>
      <c r="B476" s="1"/>
      <c r="C476" s="1"/>
      <c r="D476" s="1"/>
    </row>
    <row r="477" spans="1:4" x14ac:dyDescent="0.2">
      <c r="A477" s="1"/>
      <c r="B477" s="1"/>
      <c r="C477" s="1"/>
      <c r="D477" s="1"/>
    </row>
    <row r="478" spans="1:4" x14ac:dyDescent="0.2">
      <c r="A478" s="1"/>
      <c r="B478" s="1"/>
      <c r="C478" s="1"/>
      <c r="D478" s="1"/>
    </row>
    <row r="479" spans="1:4" x14ac:dyDescent="0.2">
      <c r="A479" s="1"/>
      <c r="B479" s="1"/>
      <c r="C479" s="1"/>
      <c r="D479" s="1"/>
    </row>
    <row r="480" spans="1:4" x14ac:dyDescent="0.2">
      <c r="A480" s="1"/>
      <c r="B480" s="1"/>
      <c r="C480" s="1"/>
      <c r="D480" s="1"/>
    </row>
    <row r="481" spans="1:4" x14ac:dyDescent="0.2">
      <c r="A481" s="1"/>
      <c r="B481" s="1"/>
      <c r="C481" s="1"/>
      <c r="D481" s="1"/>
    </row>
    <row r="482" spans="1:4" x14ac:dyDescent="0.2">
      <c r="A482" s="1"/>
      <c r="B482" s="1"/>
      <c r="C482" s="1"/>
      <c r="D482" s="1"/>
    </row>
    <row r="483" spans="1:4" x14ac:dyDescent="0.2">
      <c r="A483" s="1"/>
      <c r="B483" s="1"/>
      <c r="C483" s="1"/>
      <c r="D483" s="1"/>
    </row>
    <row r="484" spans="1:4" x14ac:dyDescent="0.2">
      <c r="A484" s="1"/>
      <c r="B484" s="1"/>
      <c r="C484" s="1"/>
      <c r="D484" s="1"/>
    </row>
    <row r="485" spans="1:4" x14ac:dyDescent="0.2">
      <c r="A485" s="1"/>
      <c r="B485" s="1"/>
      <c r="C485" s="1"/>
      <c r="D485" s="1"/>
    </row>
    <row r="486" spans="1:4" x14ac:dyDescent="0.2">
      <c r="A486" s="1"/>
      <c r="B486" s="1"/>
      <c r="C486" s="1"/>
      <c r="D486" s="1"/>
    </row>
    <row r="487" spans="1:4" x14ac:dyDescent="0.2">
      <c r="A487" s="1"/>
      <c r="B487" s="1"/>
      <c r="C487" s="1"/>
      <c r="D487" s="1"/>
    </row>
    <row r="488" spans="1:4" x14ac:dyDescent="0.2">
      <c r="A488" s="1"/>
      <c r="B488" s="1"/>
      <c r="C488" s="1"/>
      <c r="D488" s="1"/>
    </row>
    <row r="489" spans="1:4" x14ac:dyDescent="0.2">
      <c r="A489" s="1"/>
      <c r="B489" s="1"/>
      <c r="C489" s="1"/>
      <c r="D489" s="1"/>
    </row>
    <row r="490" spans="1:4" x14ac:dyDescent="0.2">
      <c r="A490" s="1"/>
      <c r="B490" s="1"/>
      <c r="C490" s="1"/>
      <c r="D490" s="1"/>
    </row>
    <row r="491" spans="1:4" x14ac:dyDescent="0.2">
      <c r="A491" s="1"/>
      <c r="B491" s="1"/>
      <c r="C491" s="1"/>
      <c r="D491" s="1"/>
    </row>
    <row r="492" spans="1:4" x14ac:dyDescent="0.2">
      <c r="A492" s="1"/>
      <c r="B492" s="1"/>
      <c r="C492" s="1"/>
      <c r="D492" s="1"/>
    </row>
    <row r="493" spans="1:4" x14ac:dyDescent="0.2">
      <c r="A493" s="1"/>
      <c r="B493" s="1"/>
      <c r="C493" s="1"/>
      <c r="D493" s="1"/>
    </row>
    <row r="494" spans="1:4" x14ac:dyDescent="0.2">
      <c r="A494" s="1"/>
      <c r="B494" s="1"/>
      <c r="C494" s="1"/>
      <c r="D494" s="1"/>
    </row>
    <row r="495" spans="1:4" x14ac:dyDescent="0.2">
      <c r="A495" s="1"/>
      <c r="B495" s="1"/>
      <c r="C495" s="1"/>
      <c r="D495" s="1"/>
    </row>
    <row r="496" spans="1:4" x14ac:dyDescent="0.2">
      <c r="A496" s="1"/>
      <c r="B496" s="1"/>
      <c r="C496" s="1"/>
      <c r="D496" s="1"/>
    </row>
    <row r="497" spans="1:4" x14ac:dyDescent="0.2">
      <c r="A497" s="1"/>
      <c r="B497" s="1"/>
      <c r="C497" s="1"/>
      <c r="D497" s="1"/>
    </row>
    <row r="498" spans="1:4" x14ac:dyDescent="0.2">
      <c r="A498" s="1"/>
      <c r="B498" s="1"/>
      <c r="C498" s="1"/>
      <c r="D498" s="1"/>
    </row>
    <row r="499" spans="1:4" x14ac:dyDescent="0.2">
      <c r="A499" s="1"/>
      <c r="B499" s="1"/>
      <c r="C499" s="1"/>
      <c r="D499" s="1"/>
    </row>
    <row r="500" spans="1:4" x14ac:dyDescent="0.2">
      <c r="A500" s="1"/>
      <c r="B500" s="1"/>
      <c r="C500" s="1"/>
      <c r="D500" s="1"/>
    </row>
    <row r="501" spans="1:4" x14ac:dyDescent="0.2">
      <c r="A501" s="1"/>
      <c r="B501" s="1"/>
      <c r="C501" s="1"/>
      <c r="D501" s="1"/>
    </row>
    <row r="502" spans="1:4" x14ac:dyDescent="0.2">
      <c r="A502" s="1"/>
      <c r="B502" s="1"/>
      <c r="C502" s="1"/>
      <c r="D502" s="1"/>
    </row>
    <row r="503" spans="1:4" x14ac:dyDescent="0.2">
      <c r="A503" s="1"/>
      <c r="B503" s="1"/>
      <c r="C503" s="1"/>
      <c r="D503" s="1"/>
    </row>
    <row r="504" spans="1:4" x14ac:dyDescent="0.2">
      <c r="A504" s="1"/>
      <c r="B504" s="1"/>
      <c r="C504" s="1"/>
      <c r="D504" s="1"/>
    </row>
    <row r="505" spans="1:4" x14ac:dyDescent="0.2">
      <c r="A505" s="1"/>
      <c r="B505" s="1"/>
      <c r="C505" s="1"/>
      <c r="D505" s="1"/>
    </row>
    <row r="506" spans="1:4" x14ac:dyDescent="0.2">
      <c r="A506" s="1"/>
      <c r="B506" s="1"/>
      <c r="C506" s="1"/>
      <c r="D506" s="1"/>
    </row>
    <row r="507" spans="1:4" x14ac:dyDescent="0.2">
      <c r="A507" s="1"/>
      <c r="B507" s="1"/>
      <c r="C507" s="1"/>
      <c r="D507" s="1"/>
    </row>
    <row r="508" spans="1:4" x14ac:dyDescent="0.2">
      <c r="A508" s="1"/>
      <c r="B508" s="1"/>
      <c r="C508" s="1"/>
      <c r="D508" s="1"/>
    </row>
    <row r="509" spans="1:4" x14ac:dyDescent="0.2">
      <c r="A509" s="1"/>
      <c r="B509" s="1"/>
      <c r="C509" s="1"/>
      <c r="D509" s="1"/>
    </row>
    <row r="510" spans="1:4" x14ac:dyDescent="0.2">
      <c r="A510" s="1"/>
      <c r="B510" s="1"/>
      <c r="C510" s="1"/>
      <c r="D510" s="1"/>
    </row>
    <row r="511" spans="1:4" x14ac:dyDescent="0.2">
      <c r="A511" s="1"/>
      <c r="B511" s="1"/>
      <c r="C511" s="1"/>
      <c r="D511" s="1"/>
    </row>
    <row r="512" spans="1:4" x14ac:dyDescent="0.2">
      <c r="A512" s="1"/>
      <c r="B512" s="1"/>
      <c r="C512" s="1"/>
      <c r="D512" s="1"/>
    </row>
    <row r="513" spans="1:4" x14ac:dyDescent="0.2">
      <c r="A513" s="1"/>
      <c r="B513" s="1"/>
      <c r="C513" s="1"/>
      <c r="D513" s="1"/>
    </row>
    <row r="514" spans="1:4" x14ac:dyDescent="0.2">
      <c r="A514" s="1"/>
      <c r="B514" s="1"/>
      <c r="C514" s="1"/>
      <c r="D514" s="1"/>
    </row>
    <row r="515" spans="1:4" x14ac:dyDescent="0.2">
      <c r="A515" s="1"/>
      <c r="B515" s="1"/>
      <c r="C515" s="1"/>
      <c r="D515" s="1"/>
    </row>
    <row r="516" spans="1:4" x14ac:dyDescent="0.2">
      <c r="A516" s="1"/>
      <c r="B516" s="1"/>
      <c r="C516" s="1"/>
      <c r="D516" s="1"/>
    </row>
    <row r="517" spans="1:4" x14ac:dyDescent="0.2">
      <c r="A517" s="1"/>
      <c r="B517" s="1"/>
      <c r="C517" s="1"/>
      <c r="D517" s="1"/>
    </row>
    <row r="518" spans="1:4" x14ac:dyDescent="0.2">
      <c r="A518" s="1"/>
      <c r="B518" s="1"/>
      <c r="C518" s="1"/>
      <c r="D518" s="1"/>
    </row>
    <row r="519" spans="1:4" x14ac:dyDescent="0.2">
      <c r="A519" s="1"/>
      <c r="B519" s="1"/>
      <c r="C519" s="1"/>
      <c r="D519" s="1"/>
    </row>
    <row r="520" spans="1:4" x14ac:dyDescent="0.2">
      <c r="A520" s="1"/>
      <c r="B520" s="1"/>
      <c r="C520" s="1"/>
      <c r="D520" s="1"/>
    </row>
    <row r="521" spans="1:4" x14ac:dyDescent="0.2">
      <c r="A521" s="1"/>
      <c r="B521" s="1"/>
      <c r="C521" s="1"/>
      <c r="D521" s="1"/>
    </row>
    <row r="522" spans="1:4" x14ac:dyDescent="0.2">
      <c r="A522" s="1"/>
      <c r="B522" s="1"/>
      <c r="C522" s="1"/>
      <c r="D522" s="1"/>
    </row>
    <row r="523" spans="1:4" x14ac:dyDescent="0.2">
      <c r="A523" s="1"/>
      <c r="B523" s="1"/>
      <c r="C523" s="1"/>
      <c r="D523" s="1"/>
    </row>
    <row r="524" spans="1:4" x14ac:dyDescent="0.2">
      <c r="A524" s="1"/>
      <c r="B524" s="1"/>
      <c r="C524" s="1"/>
      <c r="D524" s="1"/>
    </row>
    <row r="525" spans="1:4" x14ac:dyDescent="0.2">
      <c r="A525" s="1"/>
      <c r="B525" s="1"/>
      <c r="C525" s="1"/>
      <c r="D525" s="1"/>
    </row>
    <row r="526" spans="1:4" x14ac:dyDescent="0.2">
      <c r="A526" s="1"/>
      <c r="B526" s="1"/>
      <c r="C526" s="1"/>
      <c r="D526" s="1"/>
    </row>
    <row r="527" spans="1:4" x14ac:dyDescent="0.2">
      <c r="A527" s="1"/>
      <c r="B527" s="1"/>
      <c r="C527" s="1"/>
      <c r="D527" s="1"/>
    </row>
    <row r="528" spans="1:4" x14ac:dyDescent="0.2">
      <c r="A528" s="1"/>
      <c r="B528" s="1"/>
      <c r="C528" s="1"/>
      <c r="D528" s="1"/>
    </row>
    <row r="529" spans="1:4" x14ac:dyDescent="0.2">
      <c r="A529" s="1"/>
      <c r="B529" s="1"/>
      <c r="C529" s="1"/>
      <c r="D529" s="1"/>
    </row>
    <row r="530" spans="1:4" x14ac:dyDescent="0.2">
      <c r="A530" s="1"/>
      <c r="B530" s="1"/>
      <c r="C530" s="1"/>
      <c r="D530" s="1"/>
    </row>
    <row r="531" spans="1:4" x14ac:dyDescent="0.2">
      <c r="A531" s="1"/>
      <c r="B531" s="1"/>
      <c r="C531" s="1"/>
      <c r="D531" s="1"/>
    </row>
    <row r="532" spans="1:4" x14ac:dyDescent="0.2">
      <c r="A532" s="1"/>
      <c r="B532" s="1"/>
      <c r="C532" s="1"/>
      <c r="D532" s="1"/>
    </row>
    <row r="533" spans="1:4" x14ac:dyDescent="0.2">
      <c r="A533" s="1"/>
      <c r="B533" s="1"/>
      <c r="C533" s="1"/>
      <c r="D533" s="1"/>
    </row>
    <row r="534" spans="1:4" x14ac:dyDescent="0.2">
      <c r="A534" s="1"/>
      <c r="B534" s="1"/>
      <c r="C534" s="1"/>
      <c r="D534" s="1"/>
    </row>
    <row r="535" spans="1:4" x14ac:dyDescent="0.2">
      <c r="A535" s="1"/>
      <c r="B535" s="1"/>
      <c r="C535" s="1"/>
      <c r="D535" s="1"/>
    </row>
    <row r="536" spans="1:4" x14ac:dyDescent="0.2">
      <c r="A536" s="1"/>
      <c r="B536" s="1"/>
      <c r="C536" s="1"/>
      <c r="D536" s="1"/>
    </row>
    <row r="537" spans="1:4" x14ac:dyDescent="0.2">
      <c r="A537" s="1"/>
      <c r="B537" s="1"/>
      <c r="C537" s="1"/>
      <c r="D537" s="1"/>
    </row>
    <row r="538" spans="1:4" x14ac:dyDescent="0.2">
      <c r="A538" s="1"/>
      <c r="B538" s="1"/>
      <c r="C538" s="1"/>
      <c r="D538" s="1"/>
    </row>
    <row r="539" spans="1:4" x14ac:dyDescent="0.2">
      <c r="A539" s="1"/>
      <c r="B539" s="1"/>
      <c r="C539" s="1"/>
      <c r="D539" s="1"/>
    </row>
    <row r="540" spans="1:4" x14ac:dyDescent="0.2">
      <c r="A540" s="1"/>
      <c r="B540" s="1"/>
      <c r="C540" s="1"/>
      <c r="D540" s="1"/>
    </row>
    <row r="541" spans="1:4" x14ac:dyDescent="0.2">
      <c r="A541" s="1"/>
      <c r="B541" s="1"/>
      <c r="C541" s="1"/>
      <c r="D541" s="1"/>
    </row>
    <row r="542" spans="1:4" x14ac:dyDescent="0.2">
      <c r="A542" s="1"/>
      <c r="B542" s="1"/>
      <c r="C542" s="1"/>
      <c r="D542" s="1"/>
    </row>
    <row r="543" spans="1:4" x14ac:dyDescent="0.2">
      <c r="A543" s="1"/>
      <c r="B543" s="1"/>
      <c r="C543" s="1"/>
      <c r="D543" s="1"/>
    </row>
    <row r="544" spans="1:4" x14ac:dyDescent="0.2">
      <c r="A544" s="1"/>
      <c r="B544" s="1"/>
      <c r="C544" s="1"/>
      <c r="D544" s="1"/>
    </row>
    <row r="545" spans="1:4" x14ac:dyDescent="0.2">
      <c r="A545" s="1"/>
      <c r="B545" s="1"/>
      <c r="C545" s="1"/>
      <c r="D545" s="1"/>
    </row>
    <row r="546" spans="1:4" x14ac:dyDescent="0.2">
      <c r="A546" s="1"/>
      <c r="B546" s="1"/>
      <c r="C546" s="1"/>
      <c r="D546" s="1"/>
    </row>
    <row r="547" spans="1:4" x14ac:dyDescent="0.2">
      <c r="A547" s="1"/>
      <c r="B547" s="1"/>
      <c r="C547" s="1"/>
      <c r="D547" s="1"/>
    </row>
    <row r="548" spans="1:4" x14ac:dyDescent="0.2">
      <c r="A548" s="1"/>
      <c r="B548" s="1"/>
      <c r="C548" s="1"/>
      <c r="D548" s="1"/>
    </row>
    <row r="549" spans="1:4" x14ac:dyDescent="0.2">
      <c r="A549" s="1"/>
      <c r="B549" s="1"/>
      <c r="C549" s="1"/>
      <c r="D549" s="1"/>
    </row>
    <row r="550" spans="1:4" x14ac:dyDescent="0.2">
      <c r="A550" s="1"/>
      <c r="B550" s="1"/>
      <c r="C550" s="1"/>
      <c r="D550" s="1"/>
    </row>
    <row r="551" spans="1:4" x14ac:dyDescent="0.2">
      <c r="A551" s="1"/>
      <c r="B551" s="1"/>
      <c r="C551" s="1"/>
      <c r="D551" s="1"/>
    </row>
    <row r="552" spans="1:4" x14ac:dyDescent="0.2">
      <c r="A552" s="1"/>
      <c r="B552" s="1"/>
      <c r="C552" s="1"/>
      <c r="D552" s="1"/>
    </row>
    <row r="553" spans="1:4" x14ac:dyDescent="0.2">
      <c r="A553" s="1"/>
      <c r="B553" s="1"/>
      <c r="C553" s="1"/>
      <c r="D553" s="1"/>
    </row>
    <row r="554" spans="1:4" x14ac:dyDescent="0.2">
      <c r="A554" s="1"/>
      <c r="B554" s="1"/>
      <c r="C554" s="1"/>
      <c r="D554" s="1"/>
    </row>
    <row r="555" spans="1:4" x14ac:dyDescent="0.2">
      <c r="A555" s="1"/>
      <c r="B555" s="1"/>
      <c r="C555" s="1"/>
      <c r="D555" s="1"/>
    </row>
    <row r="556" spans="1:4" x14ac:dyDescent="0.2">
      <c r="A556" s="1"/>
      <c r="B556" s="1"/>
      <c r="C556" s="1"/>
      <c r="D556" s="1"/>
    </row>
    <row r="557" spans="1:4" x14ac:dyDescent="0.2">
      <c r="A557" s="1"/>
      <c r="B557" s="1"/>
      <c r="C557" s="1"/>
      <c r="D557" s="1"/>
    </row>
    <row r="558" spans="1:4" x14ac:dyDescent="0.2">
      <c r="A558" s="1"/>
      <c r="B558" s="1"/>
      <c r="C558" s="1"/>
      <c r="D558" s="1"/>
    </row>
    <row r="559" spans="1:4" x14ac:dyDescent="0.2">
      <c r="A559" s="1"/>
      <c r="B559" s="1"/>
      <c r="C559" s="1"/>
      <c r="D559" s="1"/>
    </row>
    <row r="560" spans="1:4" x14ac:dyDescent="0.2">
      <c r="A560" s="1"/>
      <c r="B560" s="1"/>
      <c r="C560" s="1"/>
      <c r="D560" s="1"/>
    </row>
    <row r="561" spans="1:4" x14ac:dyDescent="0.2">
      <c r="A561" s="1"/>
      <c r="B561" s="1"/>
      <c r="C561" s="1"/>
      <c r="D561" s="1"/>
    </row>
    <row r="562" spans="1:4" x14ac:dyDescent="0.2">
      <c r="A562" s="1"/>
      <c r="B562" s="1"/>
      <c r="C562" s="1"/>
      <c r="D562" s="1"/>
    </row>
    <row r="563" spans="1:4" x14ac:dyDescent="0.2">
      <c r="A563" s="1"/>
      <c r="B563" s="1"/>
      <c r="C563" s="1"/>
      <c r="D563" s="1"/>
    </row>
    <row r="564" spans="1:4" x14ac:dyDescent="0.2">
      <c r="A564" s="1"/>
      <c r="B564" s="1"/>
      <c r="C564" s="1"/>
      <c r="D564" s="1"/>
    </row>
    <row r="565" spans="1:4" x14ac:dyDescent="0.2">
      <c r="A565" s="1"/>
      <c r="B565" s="1"/>
      <c r="C565" s="1"/>
      <c r="D565" s="1"/>
    </row>
    <row r="566" spans="1:4" x14ac:dyDescent="0.2">
      <c r="A566" s="1"/>
      <c r="B566" s="1"/>
      <c r="C566" s="1"/>
      <c r="D566" s="1"/>
    </row>
    <row r="567" spans="1:4" x14ac:dyDescent="0.2">
      <c r="A567" s="1"/>
      <c r="B567" s="1"/>
      <c r="C567" s="1"/>
      <c r="D567" s="1"/>
    </row>
    <row r="568" spans="1:4" x14ac:dyDescent="0.2">
      <c r="A568" s="1"/>
      <c r="B568" s="1"/>
      <c r="C568" s="1"/>
      <c r="D568" s="1"/>
    </row>
    <row r="569" spans="1:4" x14ac:dyDescent="0.2">
      <c r="A569" s="1"/>
      <c r="B569" s="1"/>
      <c r="C569" s="1"/>
      <c r="D569" s="1"/>
    </row>
    <row r="570" spans="1:4" x14ac:dyDescent="0.2">
      <c r="A570" s="1"/>
      <c r="B570" s="1"/>
      <c r="C570" s="1"/>
      <c r="D570" s="1"/>
    </row>
    <row r="571" spans="1:4" x14ac:dyDescent="0.2">
      <c r="A571" s="1"/>
      <c r="B571" s="1"/>
      <c r="C571" s="1"/>
      <c r="D571" s="1"/>
    </row>
    <row r="572" spans="1:4" x14ac:dyDescent="0.2">
      <c r="A572" s="1"/>
      <c r="B572" s="1"/>
      <c r="C572" s="1"/>
      <c r="D572" s="1"/>
    </row>
    <row r="573" spans="1:4" x14ac:dyDescent="0.2">
      <c r="A573" s="1"/>
      <c r="B573" s="1"/>
      <c r="C573" s="1"/>
      <c r="D573" s="1"/>
    </row>
    <row r="574" spans="1:4" x14ac:dyDescent="0.2">
      <c r="A574" s="1"/>
      <c r="B574" s="1"/>
      <c r="C574" s="1"/>
      <c r="D574" s="1"/>
    </row>
    <row r="575" spans="1:4" x14ac:dyDescent="0.2">
      <c r="A575" s="1"/>
      <c r="B575" s="1"/>
      <c r="C575" s="1"/>
      <c r="D575" s="1"/>
    </row>
    <row r="576" spans="1:4" x14ac:dyDescent="0.2">
      <c r="A576" s="1"/>
      <c r="B576" s="1"/>
      <c r="C576" s="1"/>
      <c r="D576" s="1"/>
    </row>
    <row r="577" spans="1:4" x14ac:dyDescent="0.2">
      <c r="A577" s="1"/>
      <c r="B577" s="1"/>
      <c r="C577" s="1"/>
      <c r="D577" s="1"/>
    </row>
    <row r="578" spans="1:4" x14ac:dyDescent="0.2">
      <c r="A578" s="1"/>
      <c r="B578" s="1"/>
      <c r="C578" s="1"/>
      <c r="D578" s="1"/>
    </row>
    <row r="579" spans="1:4" x14ac:dyDescent="0.2">
      <c r="A579" s="1"/>
      <c r="B579" s="1"/>
      <c r="C579" s="1"/>
      <c r="D579" s="1"/>
    </row>
    <row r="580" spans="1:4" x14ac:dyDescent="0.2">
      <c r="A580" s="1"/>
      <c r="B580" s="1"/>
      <c r="C580" s="1"/>
      <c r="D580" s="1"/>
    </row>
    <row r="581" spans="1:4" x14ac:dyDescent="0.2">
      <c r="A581" s="1"/>
      <c r="B581" s="1"/>
      <c r="C581" s="1"/>
      <c r="D581" s="1"/>
    </row>
    <row r="582" spans="1:4" x14ac:dyDescent="0.2">
      <c r="A582" s="1"/>
      <c r="B582" s="1"/>
      <c r="C582" s="1"/>
      <c r="D582" s="1"/>
    </row>
    <row r="583" spans="1:4" x14ac:dyDescent="0.2">
      <c r="A583" s="1"/>
      <c r="B583" s="1"/>
      <c r="C583" s="1"/>
      <c r="D583" s="1"/>
    </row>
    <row r="584" spans="1:4" x14ac:dyDescent="0.2">
      <c r="A584" s="1"/>
      <c r="B584" s="1"/>
      <c r="C584" s="1"/>
      <c r="D584" s="1"/>
    </row>
    <row r="585" spans="1:4" x14ac:dyDescent="0.2">
      <c r="A585" s="1"/>
      <c r="B585" s="1"/>
      <c r="C585" s="1"/>
      <c r="D585" s="1"/>
    </row>
    <row r="586" spans="1:4" x14ac:dyDescent="0.2">
      <c r="A586" s="1"/>
      <c r="B586" s="1"/>
      <c r="C586" s="1"/>
      <c r="D586" s="1"/>
    </row>
    <row r="587" spans="1:4" x14ac:dyDescent="0.2">
      <c r="A587" s="1"/>
      <c r="B587" s="1"/>
      <c r="C587" s="1"/>
      <c r="D587" s="1"/>
    </row>
    <row r="588" spans="1:4" x14ac:dyDescent="0.2">
      <c r="A588" s="1"/>
      <c r="B588" s="1"/>
      <c r="C588" s="1"/>
      <c r="D588" s="1"/>
    </row>
    <row r="589" spans="1:4" x14ac:dyDescent="0.2">
      <c r="A589" s="1"/>
      <c r="B589" s="1"/>
      <c r="C589" s="1"/>
      <c r="D589" s="1"/>
    </row>
    <row r="590" spans="1:4" x14ac:dyDescent="0.2">
      <c r="A590" s="1"/>
      <c r="B590" s="1"/>
      <c r="C590" s="1"/>
      <c r="D590" s="1"/>
    </row>
    <row r="591" spans="1:4" x14ac:dyDescent="0.2">
      <c r="A591" s="1"/>
      <c r="B591" s="1"/>
      <c r="C591" s="1"/>
      <c r="D591" s="1"/>
    </row>
    <row r="592" spans="1:4" x14ac:dyDescent="0.2">
      <c r="A592" s="1"/>
      <c r="B592" s="1"/>
      <c r="C592" s="1"/>
      <c r="D592" s="1"/>
    </row>
    <row r="593" spans="1:4" x14ac:dyDescent="0.2">
      <c r="A593" s="1"/>
      <c r="B593" s="1"/>
      <c r="C593" s="1"/>
      <c r="D593" s="1"/>
    </row>
    <row r="594" spans="1:4" x14ac:dyDescent="0.2">
      <c r="A594" s="1"/>
      <c r="B594" s="1"/>
      <c r="C594" s="1"/>
      <c r="D594" s="1"/>
    </row>
    <row r="595" spans="1:4" x14ac:dyDescent="0.2">
      <c r="A595" s="1"/>
      <c r="B595" s="1"/>
      <c r="C595" s="1"/>
      <c r="D595" s="1"/>
    </row>
    <row r="596" spans="1:4" x14ac:dyDescent="0.2">
      <c r="A596" s="1"/>
      <c r="B596" s="1"/>
      <c r="C596" s="1"/>
      <c r="D596" s="1"/>
    </row>
    <row r="597" spans="1:4" x14ac:dyDescent="0.2">
      <c r="A597" s="1"/>
      <c r="B597" s="1"/>
      <c r="C597" s="1"/>
      <c r="D597" s="1"/>
    </row>
    <row r="598" spans="1:4" x14ac:dyDescent="0.2">
      <c r="A598" s="1"/>
      <c r="B598" s="1"/>
      <c r="C598" s="1"/>
      <c r="D598" s="1"/>
    </row>
    <row r="599" spans="1:4" x14ac:dyDescent="0.2">
      <c r="A599" s="1"/>
      <c r="B599" s="1"/>
      <c r="C599" s="1"/>
      <c r="D599" s="1"/>
    </row>
    <row r="600" spans="1:4" x14ac:dyDescent="0.2">
      <c r="A600" s="1"/>
      <c r="B600" s="1"/>
      <c r="C600" s="1"/>
      <c r="D600" s="1"/>
    </row>
    <row r="601" spans="1:4" x14ac:dyDescent="0.2">
      <c r="A601" s="1"/>
      <c r="B601" s="1"/>
      <c r="C601" s="1"/>
      <c r="D601" s="1"/>
    </row>
    <row r="602" spans="1:4" x14ac:dyDescent="0.2">
      <c r="A602" s="1"/>
      <c r="B602" s="1"/>
      <c r="C602" s="1"/>
      <c r="D602" s="1"/>
    </row>
    <row r="603" spans="1:4" x14ac:dyDescent="0.2">
      <c r="A603" s="1"/>
      <c r="B603" s="1"/>
      <c r="C603" s="1"/>
      <c r="D603" s="1"/>
    </row>
    <row r="604" spans="1:4" x14ac:dyDescent="0.2">
      <c r="A604" s="1"/>
      <c r="B604" s="1"/>
      <c r="C604" s="1"/>
      <c r="D604" s="1"/>
    </row>
    <row r="605" spans="1:4" x14ac:dyDescent="0.2">
      <c r="A605" s="1"/>
      <c r="B605" s="1"/>
      <c r="C605" s="1"/>
      <c r="D605" s="1"/>
    </row>
    <row r="606" spans="1:4" x14ac:dyDescent="0.2">
      <c r="A606" s="1"/>
      <c r="B606" s="1"/>
      <c r="C606" s="1"/>
      <c r="D606" s="1"/>
    </row>
    <row r="607" spans="1:4" x14ac:dyDescent="0.2">
      <c r="A607" s="1"/>
      <c r="B607" s="1"/>
      <c r="C607" s="1"/>
      <c r="D607" s="1"/>
    </row>
    <row r="608" spans="1:4" x14ac:dyDescent="0.2">
      <c r="A608" s="1"/>
      <c r="B608" s="1"/>
      <c r="C608" s="1"/>
      <c r="D608" s="1"/>
    </row>
    <row r="609" spans="1:4" x14ac:dyDescent="0.2">
      <c r="A609" s="1"/>
      <c r="B609" s="1"/>
      <c r="C609" s="1"/>
      <c r="D609" s="1"/>
    </row>
    <row r="610" spans="1:4" x14ac:dyDescent="0.2">
      <c r="A610" s="1"/>
      <c r="B610" s="1"/>
      <c r="C610" s="1"/>
      <c r="D610" s="1"/>
    </row>
    <row r="611" spans="1:4" x14ac:dyDescent="0.2">
      <c r="A611" s="1"/>
      <c r="B611" s="1"/>
      <c r="C611" s="1"/>
      <c r="D611" s="1"/>
    </row>
    <row r="612" spans="1:4" x14ac:dyDescent="0.2">
      <c r="A612" s="1"/>
      <c r="B612" s="1"/>
      <c r="C612" s="1"/>
      <c r="D612" s="1"/>
    </row>
    <row r="613" spans="1:4" x14ac:dyDescent="0.2">
      <c r="A613" s="1"/>
      <c r="B613" s="1"/>
      <c r="C613" s="1"/>
      <c r="D613" s="1"/>
    </row>
    <row r="614" spans="1:4" x14ac:dyDescent="0.2">
      <c r="A614" s="1"/>
      <c r="B614" s="1"/>
      <c r="C614" s="1"/>
      <c r="D614" s="1"/>
    </row>
    <row r="615" spans="1:4" x14ac:dyDescent="0.2">
      <c r="A615" s="1"/>
      <c r="B615" s="1"/>
      <c r="C615" s="1"/>
      <c r="D615" s="1"/>
    </row>
    <row r="616" spans="1:4" x14ac:dyDescent="0.2">
      <c r="A616" s="1"/>
      <c r="B616" s="1"/>
      <c r="C616" s="1"/>
      <c r="D616" s="1"/>
    </row>
    <row r="617" spans="1:4" x14ac:dyDescent="0.2">
      <c r="A617" s="1"/>
      <c r="B617" s="1"/>
      <c r="C617" s="1"/>
      <c r="D617" s="1"/>
    </row>
    <row r="618" spans="1:4" x14ac:dyDescent="0.2">
      <c r="A618" s="1"/>
      <c r="B618" s="1"/>
      <c r="C618" s="1"/>
      <c r="D618" s="1"/>
    </row>
    <row r="619" spans="1:4" x14ac:dyDescent="0.2">
      <c r="A619" s="1"/>
      <c r="B619" s="1"/>
      <c r="C619" s="1"/>
      <c r="D619" s="1"/>
    </row>
    <row r="620" spans="1:4" x14ac:dyDescent="0.2">
      <c r="A620" s="1"/>
      <c r="B620" s="1"/>
      <c r="C620" s="1"/>
      <c r="D620" s="1"/>
    </row>
    <row r="621" spans="1:4" x14ac:dyDescent="0.2">
      <c r="A621" s="1"/>
      <c r="B621" s="1"/>
      <c r="C621" s="1"/>
      <c r="D621" s="1"/>
    </row>
    <row r="622" spans="1:4" x14ac:dyDescent="0.2">
      <c r="A622" s="1"/>
      <c r="B622" s="1"/>
      <c r="C622" s="1"/>
      <c r="D622" s="1"/>
    </row>
    <row r="623" spans="1:4" x14ac:dyDescent="0.2">
      <c r="A623" s="1"/>
      <c r="B623" s="1"/>
      <c r="C623" s="1"/>
      <c r="D623" s="1"/>
    </row>
    <row r="624" spans="1:4" x14ac:dyDescent="0.2">
      <c r="A624" s="1"/>
      <c r="B624" s="1"/>
      <c r="C624" s="1"/>
      <c r="D624" s="1"/>
    </row>
    <row r="625" spans="1:4" x14ac:dyDescent="0.2">
      <c r="A625" s="1"/>
      <c r="B625" s="1"/>
      <c r="C625" s="1"/>
      <c r="D625" s="1"/>
    </row>
    <row r="626" spans="1:4" x14ac:dyDescent="0.2">
      <c r="A626" s="1"/>
      <c r="B626" s="1"/>
      <c r="C626" s="1"/>
      <c r="D626" s="1"/>
    </row>
    <row r="627" spans="1:4" x14ac:dyDescent="0.2">
      <c r="A627" s="1"/>
      <c r="B627" s="1"/>
      <c r="C627" s="1"/>
      <c r="D627" s="1"/>
    </row>
    <row r="628" spans="1:4" x14ac:dyDescent="0.2">
      <c r="A628" s="1"/>
      <c r="B628" s="1"/>
      <c r="C628" s="1"/>
      <c r="D628" s="1"/>
    </row>
    <row r="629" spans="1:4" x14ac:dyDescent="0.2">
      <c r="A629" s="1"/>
      <c r="B629" s="1"/>
      <c r="C629" s="1"/>
      <c r="D629" s="1"/>
    </row>
    <row r="630" spans="1:4" x14ac:dyDescent="0.2">
      <c r="A630" s="1"/>
      <c r="B630" s="1"/>
      <c r="C630" s="1"/>
      <c r="D630" s="1"/>
    </row>
    <row r="631" spans="1:4" x14ac:dyDescent="0.2">
      <c r="A631" s="1"/>
      <c r="B631" s="1"/>
      <c r="C631" s="1"/>
      <c r="D631" s="1"/>
    </row>
    <row r="632" spans="1:4" x14ac:dyDescent="0.2">
      <c r="A632" s="1"/>
      <c r="B632" s="1"/>
      <c r="C632" s="1"/>
      <c r="D632" s="1"/>
    </row>
    <row r="633" spans="1:4" x14ac:dyDescent="0.2">
      <c r="A633" s="1"/>
      <c r="B633" s="1"/>
      <c r="C633" s="1"/>
      <c r="D633" s="1"/>
    </row>
    <row r="634" spans="1:4" x14ac:dyDescent="0.2">
      <c r="A634" s="1"/>
      <c r="B634" s="1"/>
      <c r="C634" s="1"/>
      <c r="D634" s="1"/>
    </row>
    <row r="635" spans="1:4" x14ac:dyDescent="0.2">
      <c r="A635" s="1"/>
      <c r="B635" s="1"/>
      <c r="C635" s="1"/>
      <c r="D635" s="1"/>
    </row>
    <row r="636" spans="1:4" x14ac:dyDescent="0.2">
      <c r="A636" s="1"/>
      <c r="B636" s="1"/>
      <c r="C636" s="1"/>
      <c r="D636" s="1"/>
    </row>
    <row r="637" spans="1:4" x14ac:dyDescent="0.2">
      <c r="A637" s="1"/>
      <c r="B637" s="1"/>
      <c r="C637" s="1"/>
      <c r="D637" s="1"/>
    </row>
    <row r="638" spans="1:4" x14ac:dyDescent="0.2">
      <c r="A638" s="1"/>
      <c r="B638" s="1"/>
      <c r="C638" s="1"/>
      <c r="D638" s="1"/>
    </row>
    <row r="639" spans="1:4" x14ac:dyDescent="0.2">
      <c r="A639" s="1"/>
      <c r="B639" s="1"/>
      <c r="C639" s="1"/>
      <c r="D639" s="1"/>
    </row>
    <row r="640" spans="1:4" x14ac:dyDescent="0.2">
      <c r="A640" s="1"/>
      <c r="B640" s="1"/>
      <c r="C640" s="1"/>
      <c r="D640" s="1"/>
    </row>
    <row r="641" spans="1:4" x14ac:dyDescent="0.2">
      <c r="A641" s="1"/>
      <c r="B641" s="1"/>
      <c r="C641" s="1"/>
      <c r="D641" s="1"/>
    </row>
    <row r="642" spans="1:4" x14ac:dyDescent="0.2">
      <c r="A642" s="1"/>
      <c r="B642" s="1"/>
      <c r="C642" s="1"/>
      <c r="D642" s="1"/>
    </row>
    <row r="643" spans="1:4" x14ac:dyDescent="0.2">
      <c r="A643" s="1"/>
      <c r="B643" s="1"/>
      <c r="C643" s="1"/>
      <c r="D643" s="1"/>
    </row>
    <row r="644" spans="1:4" x14ac:dyDescent="0.2">
      <c r="A644" s="1"/>
      <c r="B644" s="1"/>
      <c r="C644" s="1"/>
      <c r="D644" s="1"/>
    </row>
    <row r="645" spans="1:4" x14ac:dyDescent="0.2">
      <c r="A645" s="1"/>
      <c r="B645" s="1"/>
      <c r="C645" s="1"/>
      <c r="D645" s="1"/>
    </row>
    <row r="646" spans="1:4" x14ac:dyDescent="0.2">
      <c r="A646" s="1"/>
      <c r="B646" s="1"/>
      <c r="C646" s="1"/>
      <c r="D646" s="1"/>
    </row>
    <row r="647" spans="1:4" x14ac:dyDescent="0.2">
      <c r="A647" s="1"/>
      <c r="B647" s="1"/>
      <c r="C647" s="1"/>
      <c r="D647" s="1"/>
    </row>
    <row r="648" spans="1:4" x14ac:dyDescent="0.2">
      <c r="A648" s="1"/>
      <c r="B648" s="1"/>
      <c r="C648" s="1"/>
      <c r="D648" s="1"/>
    </row>
    <row r="649" spans="1:4" x14ac:dyDescent="0.2">
      <c r="A649" s="1"/>
      <c r="B649" s="1"/>
      <c r="C649" s="1"/>
      <c r="D649" s="1"/>
    </row>
    <row r="650" spans="1:4" x14ac:dyDescent="0.2">
      <c r="A650" s="1"/>
      <c r="B650" s="1"/>
      <c r="C650" s="1"/>
      <c r="D650" s="1"/>
    </row>
    <row r="651" spans="1:4" x14ac:dyDescent="0.2">
      <c r="A651" s="1"/>
      <c r="B651" s="1"/>
      <c r="C651" s="1"/>
      <c r="D651" s="1"/>
    </row>
    <row r="652" spans="1:4" x14ac:dyDescent="0.2">
      <c r="A652" s="1"/>
      <c r="B652" s="1"/>
      <c r="C652" s="1"/>
      <c r="D652" s="1"/>
    </row>
    <row r="653" spans="1:4" x14ac:dyDescent="0.2">
      <c r="A653" s="1"/>
      <c r="B653" s="1"/>
      <c r="C653" s="1"/>
      <c r="D653" s="1"/>
    </row>
    <row r="654" spans="1:4" x14ac:dyDescent="0.2">
      <c r="A654" s="1"/>
      <c r="B654" s="1"/>
      <c r="C654" s="1"/>
      <c r="D654" s="1"/>
    </row>
    <row r="655" spans="1:4" x14ac:dyDescent="0.2">
      <c r="A655" s="1"/>
      <c r="B655" s="1"/>
      <c r="C655" s="1"/>
      <c r="D655" s="1"/>
    </row>
    <row r="656" spans="1:4" x14ac:dyDescent="0.2">
      <c r="A656" s="1"/>
      <c r="B656" s="1"/>
      <c r="C656" s="1"/>
      <c r="D656" s="1"/>
    </row>
    <row r="657" spans="1:4" x14ac:dyDescent="0.2">
      <c r="A657" s="1"/>
      <c r="B657" s="1"/>
      <c r="C657" s="1"/>
      <c r="D657" s="1"/>
    </row>
    <row r="658" spans="1:4" x14ac:dyDescent="0.2">
      <c r="A658" s="1"/>
      <c r="B658" s="1"/>
      <c r="C658" s="1"/>
      <c r="D658" s="1"/>
    </row>
    <row r="659" spans="1:4" x14ac:dyDescent="0.2">
      <c r="A659" s="1"/>
      <c r="B659" s="1"/>
      <c r="C659" s="1"/>
      <c r="D659" s="1"/>
    </row>
    <row r="660" spans="1:4" x14ac:dyDescent="0.2">
      <c r="A660" s="1"/>
      <c r="B660" s="1"/>
      <c r="C660" s="1"/>
      <c r="D660" s="1"/>
    </row>
    <row r="661" spans="1:4" x14ac:dyDescent="0.2">
      <c r="A661" s="1"/>
      <c r="B661" s="1"/>
      <c r="C661" s="1"/>
      <c r="D661" s="1"/>
    </row>
    <row r="662" spans="1:4" x14ac:dyDescent="0.2">
      <c r="A662" s="1"/>
      <c r="B662" s="1"/>
      <c r="C662" s="1"/>
      <c r="D662" s="1"/>
    </row>
    <row r="663" spans="1:4" x14ac:dyDescent="0.2">
      <c r="A663" s="1"/>
      <c r="B663" s="1"/>
      <c r="C663" s="1"/>
      <c r="D663" s="1"/>
    </row>
    <row r="664" spans="1:4" x14ac:dyDescent="0.2">
      <c r="A664" s="1"/>
      <c r="B664" s="1"/>
      <c r="C664" s="1"/>
      <c r="D664" s="1"/>
    </row>
    <row r="665" spans="1:4" x14ac:dyDescent="0.2">
      <c r="A665" s="1"/>
      <c r="B665" s="1"/>
      <c r="C665" s="1"/>
      <c r="D665" s="1"/>
    </row>
    <row r="666" spans="1:4" x14ac:dyDescent="0.2">
      <c r="A666" s="1"/>
      <c r="B666" s="1"/>
      <c r="C666" s="1"/>
      <c r="D666" s="1"/>
    </row>
    <row r="667" spans="1:4" x14ac:dyDescent="0.2">
      <c r="A667" s="1"/>
      <c r="B667" s="1"/>
      <c r="C667" s="1"/>
      <c r="D667" s="1"/>
    </row>
    <row r="668" spans="1:4" x14ac:dyDescent="0.2">
      <c r="A668" s="1"/>
      <c r="B668" s="1"/>
      <c r="C668" s="1"/>
      <c r="D668" s="1"/>
    </row>
    <row r="669" spans="1:4" x14ac:dyDescent="0.2">
      <c r="A669" s="1"/>
      <c r="B669" s="1"/>
      <c r="C669" s="1"/>
      <c r="D669" s="1"/>
    </row>
    <row r="670" spans="1:4" x14ac:dyDescent="0.2">
      <c r="A670" s="1"/>
      <c r="B670" s="1"/>
      <c r="C670" s="1"/>
      <c r="D670" s="1"/>
    </row>
    <row r="671" spans="1:4" x14ac:dyDescent="0.2">
      <c r="A671" s="1"/>
      <c r="B671" s="1"/>
      <c r="C671" s="1"/>
      <c r="D671" s="1"/>
    </row>
    <row r="672" spans="1:4" x14ac:dyDescent="0.2">
      <c r="A672" s="1"/>
      <c r="B672" s="1"/>
      <c r="C672" s="1"/>
      <c r="D672" s="1"/>
    </row>
    <row r="673" spans="1:4" x14ac:dyDescent="0.2">
      <c r="A673" s="1"/>
      <c r="B673" s="1"/>
      <c r="C673" s="1"/>
      <c r="D673" s="1"/>
    </row>
    <row r="674" spans="1:4" x14ac:dyDescent="0.2">
      <c r="A674" s="1"/>
      <c r="B674" s="1"/>
      <c r="C674" s="1"/>
      <c r="D674" s="1"/>
    </row>
    <row r="675" spans="1:4" x14ac:dyDescent="0.2">
      <c r="A675" s="1"/>
      <c r="B675" s="1"/>
      <c r="C675" s="1"/>
      <c r="D675" s="1"/>
    </row>
    <row r="676" spans="1:4" x14ac:dyDescent="0.2">
      <c r="A676" s="1"/>
      <c r="B676" s="1"/>
      <c r="C676" s="1"/>
      <c r="D676" s="1"/>
    </row>
    <row r="677" spans="1:4" x14ac:dyDescent="0.2">
      <c r="A677" s="1"/>
      <c r="B677" s="1"/>
      <c r="C677" s="1"/>
      <c r="D677" s="1"/>
    </row>
    <row r="678" spans="1:4" x14ac:dyDescent="0.2">
      <c r="A678" s="1"/>
      <c r="B678" s="1"/>
      <c r="C678" s="1"/>
      <c r="D678" s="1"/>
    </row>
    <row r="679" spans="1:4" x14ac:dyDescent="0.2">
      <c r="A679" s="1"/>
      <c r="B679" s="1"/>
      <c r="C679" s="1"/>
      <c r="D679" s="1"/>
    </row>
    <row r="680" spans="1:4" x14ac:dyDescent="0.2">
      <c r="A680" s="1"/>
      <c r="B680" s="1"/>
      <c r="C680" s="1"/>
      <c r="D680" s="1"/>
    </row>
    <row r="681" spans="1:4" x14ac:dyDescent="0.2">
      <c r="A681" s="1"/>
      <c r="B681" s="1"/>
      <c r="C681" s="1"/>
      <c r="D681" s="1"/>
    </row>
    <row r="682" spans="1:4" x14ac:dyDescent="0.2">
      <c r="A682" s="1"/>
      <c r="B682" s="1"/>
      <c r="C682" s="1"/>
      <c r="D682" s="1"/>
    </row>
    <row r="683" spans="1:4" x14ac:dyDescent="0.2">
      <c r="A683" s="1"/>
      <c r="B683" s="1"/>
      <c r="C683" s="1"/>
      <c r="D683" s="1"/>
    </row>
    <row r="684" spans="1:4" x14ac:dyDescent="0.2">
      <c r="A684" s="1"/>
      <c r="B684" s="1"/>
      <c r="C684" s="1"/>
      <c r="D684" s="1"/>
    </row>
    <row r="685" spans="1:4" x14ac:dyDescent="0.2">
      <c r="A685" s="1"/>
      <c r="B685" s="1"/>
      <c r="C685" s="1"/>
      <c r="D685" s="1"/>
    </row>
    <row r="686" spans="1:4" x14ac:dyDescent="0.2">
      <c r="A686" s="1"/>
      <c r="B686" s="1"/>
      <c r="C686" s="1"/>
      <c r="D686" s="1"/>
    </row>
    <row r="687" spans="1:4" x14ac:dyDescent="0.2">
      <c r="A687" s="1"/>
      <c r="B687" s="1"/>
      <c r="C687" s="1"/>
      <c r="D687" s="1"/>
    </row>
    <row r="688" spans="1:4" x14ac:dyDescent="0.2">
      <c r="A688" s="1"/>
      <c r="B688" s="1"/>
      <c r="C688" s="1"/>
      <c r="D688" s="1"/>
    </row>
    <row r="689" spans="1:4" x14ac:dyDescent="0.2">
      <c r="A689" s="1"/>
      <c r="B689" s="1"/>
      <c r="C689" s="1"/>
      <c r="D689" s="1"/>
    </row>
    <row r="690" spans="1:4" x14ac:dyDescent="0.2">
      <c r="A690" s="1"/>
      <c r="B690" s="1"/>
      <c r="C690" s="1"/>
      <c r="D690" s="1"/>
    </row>
    <row r="691" spans="1:4" x14ac:dyDescent="0.2">
      <c r="A691" s="1"/>
      <c r="B691" s="1"/>
      <c r="C691" s="1"/>
      <c r="D691" s="1"/>
    </row>
    <row r="692" spans="1:4" x14ac:dyDescent="0.2">
      <c r="A692" s="1"/>
      <c r="B692" s="1"/>
      <c r="C692" s="1"/>
      <c r="D692" s="1"/>
    </row>
    <row r="693" spans="1:4" x14ac:dyDescent="0.2">
      <c r="A693" s="1"/>
      <c r="B693" s="1"/>
      <c r="C693" s="1"/>
      <c r="D693" s="1"/>
    </row>
    <row r="694" spans="1:4" x14ac:dyDescent="0.2">
      <c r="A694" s="1"/>
      <c r="B694" s="1"/>
      <c r="C694" s="1"/>
      <c r="D694" s="1"/>
    </row>
    <row r="695" spans="1:4" x14ac:dyDescent="0.2">
      <c r="A695" s="1"/>
      <c r="B695" s="1"/>
      <c r="C695" s="1"/>
      <c r="D695" s="1"/>
    </row>
    <row r="696" spans="1:4" x14ac:dyDescent="0.2">
      <c r="A696" s="1"/>
      <c r="B696" s="1"/>
      <c r="C696" s="1"/>
      <c r="D696" s="1"/>
    </row>
    <row r="697" spans="1:4" x14ac:dyDescent="0.2">
      <c r="A697" s="1"/>
      <c r="B697" s="1"/>
      <c r="C697" s="1"/>
      <c r="D697" s="1"/>
    </row>
    <row r="698" spans="1:4" x14ac:dyDescent="0.2">
      <c r="A698" s="1"/>
      <c r="B698" s="1"/>
      <c r="C698" s="1"/>
      <c r="D698" s="1"/>
    </row>
    <row r="699" spans="1:4" x14ac:dyDescent="0.2">
      <c r="A699" s="1"/>
      <c r="B699" s="1"/>
      <c r="C699" s="1"/>
      <c r="D699" s="1"/>
    </row>
    <row r="700" spans="1:4" x14ac:dyDescent="0.2">
      <c r="A700" s="1"/>
      <c r="B700" s="1"/>
      <c r="C700" s="1"/>
      <c r="D700" s="1"/>
    </row>
    <row r="701" spans="1:4" x14ac:dyDescent="0.2">
      <c r="A701" s="1"/>
      <c r="B701" s="1"/>
      <c r="C701" s="1"/>
      <c r="D701" s="1"/>
    </row>
    <row r="702" spans="1:4" x14ac:dyDescent="0.2">
      <c r="A702" s="1"/>
      <c r="B702" s="1"/>
      <c r="C702" s="1"/>
      <c r="D702" s="1"/>
    </row>
    <row r="703" spans="1:4" x14ac:dyDescent="0.2">
      <c r="A703" s="1"/>
      <c r="B703" s="1"/>
      <c r="C703" s="1"/>
      <c r="D703" s="1"/>
    </row>
    <row r="704" spans="1:4" x14ac:dyDescent="0.2">
      <c r="A704" s="1"/>
      <c r="B704" s="1"/>
      <c r="C704" s="1"/>
      <c r="D704" s="1"/>
    </row>
    <row r="705" spans="1:4" x14ac:dyDescent="0.2">
      <c r="A705" s="1"/>
      <c r="B705" s="1"/>
      <c r="C705" s="1"/>
      <c r="D705" s="1"/>
    </row>
    <row r="706" spans="1:4" x14ac:dyDescent="0.2">
      <c r="A706" s="1"/>
      <c r="B706" s="1"/>
      <c r="C706" s="1"/>
      <c r="D706" s="1"/>
    </row>
    <row r="707" spans="1:4" x14ac:dyDescent="0.2">
      <c r="A707" s="1"/>
      <c r="B707" s="1"/>
      <c r="C707" s="1"/>
      <c r="D707" s="1"/>
    </row>
    <row r="708" spans="1:4" x14ac:dyDescent="0.2">
      <c r="A708" s="1"/>
      <c r="B708" s="1"/>
      <c r="C708" s="1"/>
      <c r="D708" s="1"/>
    </row>
    <row r="709" spans="1:4" x14ac:dyDescent="0.2">
      <c r="A709" s="1"/>
      <c r="B709" s="1"/>
      <c r="C709" s="1"/>
      <c r="D709" s="1"/>
    </row>
    <row r="710" spans="1:4" x14ac:dyDescent="0.2">
      <c r="A710" s="1"/>
      <c r="B710" s="1"/>
      <c r="C710" s="1"/>
      <c r="D710" s="1"/>
    </row>
    <row r="711" spans="1:4" x14ac:dyDescent="0.2">
      <c r="A711" s="1"/>
      <c r="B711" s="1"/>
      <c r="C711" s="1"/>
      <c r="D711" s="1"/>
    </row>
    <row r="712" spans="1:4" x14ac:dyDescent="0.2">
      <c r="A712" s="1"/>
      <c r="B712" s="1"/>
      <c r="C712" s="1"/>
      <c r="D712" s="1"/>
    </row>
    <row r="713" spans="1:4" x14ac:dyDescent="0.2">
      <c r="A713" s="1"/>
      <c r="B713" s="1"/>
      <c r="C713" s="1"/>
      <c r="D713" s="1"/>
    </row>
    <row r="714" spans="1:4" x14ac:dyDescent="0.2">
      <c r="A714" s="1"/>
      <c r="B714" s="1"/>
      <c r="C714" s="1"/>
      <c r="D714" s="1"/>
    </row>
    <row r="715" spans="1:4" x14ac:dyDescent="0.2">
      <c r="A715" s="1"/>
      <c r="B715" s="1"/>
      <c r="C715" s="1"/>
      <c r="D715" s="1"/>
    </row>
    <row r="716" spans="1:4" x14ac:dyDescent="0.2">
      <c r="A716" s="1"/>
      <c r="B716" s="1"/>
      <c r="C716" s="1"/>
      <c r="D716" s="1"/>
    </row>
    <row r="717" spans="1:4" x14ac:dyDescent="0.2">
      <c r="A717" s="1"/>
      <c r="B717" s="1"/>
      <c r="C717" s="1"/>
      <c r="D717" s="1"/>
    </row>
    <row r="718" spans="1:4" x14ac:dyDescent="0.2">
      <c r="A718" s="1"/>
      <c r="B718" s="1"/>
      <c r="C718" s="1"/>
      <c r="D718" s="1"/>
    </row>
    <row r="719" spans="1:4" x14ac:dyDescent="0.2">
      <c r="A719" s="1"/>
      <c r="B719" s="1"/>
      <c r="C719" s="1"/>
      <c r="D719" s="1"/>
    </row>
    <row r="720" spans="1:4" x14ac:dyDescent="0.2">
      <c r="A720" s="1"/>
      <c r="B720" s="1"/>
      <c r="C720" s="1"/>
      <c r="D720" s="1"/>
    </row>
    <row r="721" spans="1:4" x14ac:dyDescent="0.2">
      <c r="A721" s="1"/>
      <c r="B721" s="1"/>
      <c r="C721" s="1"/>
      <c r="D721" s="1"/>
    </row>
    <row r="722" spans="1:4" x14ac:dyDescent="0.2">
      <c r="A722" s="1"/>
      <c r="B722" s="1"/>
      <c r="C722" s="1"/>
      <c r="D722" s="1"/>
    </row>
    <row r="723" spans="1:4" x14ac:dyDescent="0.2">
      <c r="A723" s="1"/>
      <c r="B723" s="1"/>
      <c r="C723" s="1"/>
      <c r="D723" s="1"/>
    </row>
    <row r="724" spans="1:4" x14ac:dyDescent="0.2">
      <c r="A724" s="1"/>
      <c r="B724" s="1"/>
      <c r="C724" s="1"/>
      <c r="D724" s="1"/>
    </row>
    <row r="725" spans="1:4" x14ac:dyDescent="0.2">
      <c r="A725" s="1"/>
      <c r="B725" s="1"/>
      <c r="C725" s="1"/>
      <c r="D725" s="1"/>
    </row>
    <row r="726" spans="1:4" x14ac:dyDescent="0.2">
      <c r="A726" s="1"/>
      <c r="B726" s="1"/>
      <c r="C726" s="1"/>
      <c r="D726" s="1"/>
    </row>
    <row r="727" spans="1:4" x14ac:dyDescent="0.2">
      <c r="A727" s="1"/>
      <c r="B727" s="1"/>
      <c r="C727" s="1"/>
      <c r="D727" s="1"/>
    </row>
    <row r="728" spans="1:4" x14ac:dyDescent="0.2">
      <c r="A728" s="1"/>
      <c r="B728" s="1"/>
      <c r="C728" s="1"/>
      <c r="D728" s="1"/>
    </row>
    <row r="729" spans="1:4" x14ac:dyDescent="0.2">
      <c r="A729" s="1"/>
      <c r="B729" s="1"/>
      <c r="C729" s="1"/>
      <c r="D729" s="1"/>
    </row>
    <row r="730" spans="1:4" x14ac:dyDescent="0.2">
      <c r="A730" s="1"/>
      <c r="B730" s="1"/>
      <c r="C730" s="1"/>
      <c r="D730" s="1"/>
    </row>
    <row r="731" spans="1:4" x14ac:dyDescent="0.2">
      <c r="A731" s="1"/>
      <c r="B731" s="1"/>
      <c r="C731" s="1"/>
      <c r="D731" s="1"/>
    </row>
    <row r="732" spans="1:4" x14ac:dyDescent="0.2">
      <c r="A732" s="1"/>
      <c r="B732" s="1"/>
      <c r="C732" s="1"/>
      <c r="D732" s="1"/>
    </row>
    <row r="733" spans="1:4" x14ac:dyDescent="0.2">
      <c r="A733" s="1"/>
      <c r="B733" s="1"/>
      <c r="C733" s="1"/>
      <c r="D733" s="1"/>
    </row>
    <row r="734" spans="1:4" x14ac:dyDescent="0.2">
      <c r="A734" s="1"/>
      <c r="B734" s="1"/>
      <c r="C734" s="1"/>
      <c r="D734" s="1"/>
    </row>
    <row r="735" spans="1:4" x14ac:dyDescent="0.2">
      <c r="A735" s="1"/>
      <c r="B735" s="1"/>
      <c r="C735" s="1"/>
      <c r="D735" s="1"/>
    </row>
    <row r="736" spans="1:4" x14ac:dyDescent="0.2">
      <c r="A736" s="1"/>
      <c r="B736" s="1"/>
      <c r="C736" s="1"/>
      <c r="D736" s="1"/>
    </row>
    <row r="737" spans="1:4" x14ac:dyDescent="0.2">
      <c r="A737" s="1"/>
      <c r="B737" s="1"/>
      <c r="C737" s="1"/>
      <c r="D737" s="1"/>
    </row>
    <row r="738" spans="1:4" x14ac:dyDescent="0.2">
      <c r="A738" s="1"/>
      <c r="B738" s="1"/>
      <c r="C738" s="1"/>
      <c r="D738" s="1"/>
    </row>
    <row r="739" spans="1:4" x14ac:dyDescent="0.2">
      <c r="A739" s="1"/>
      <c r="B739" s="1"/>
      <c r="C739" s="1"/>
      <c r="D739" s="1"/>
    </row>
    <row r="740" spans="1:4" x14ac:dyDescent="0.2">
      <c r="A740" s="1"/>
      <c r="B740" s="1"/>
      <c r="C740" s="1"/>
      <c r="D740" s="1"/>
    </row>
    <row r="741" spans="1:4" x14ac:dyDescent="0.2">
      <c r="A741" s="1"/>
      <c r="B741" s="1"/>
      <c r="C741" s="1"/>
      <c r="D741" s="1"/>
    </row>
    <row r="742" spans="1:4" x14ac:dyDescent="0.2">
      <c r="A742" s="1"/>
      <c r="B742" s="1"/>
      <c r="C742" s="1"/>
      <c r="D742" s="1"/>
    </row>
    <row r="743" spans="1:4" x14ac:dyDescent="0.2">
      <c r="A743" s="1"/>
      <c r="B743" s="1"/>
      <c r="C743" s="1"/>
      <c r="D743" s="1"/>
    </row>
    <row r="744" spans="1:4" x14ac:dyDescent="0.2">
      <c r="A744" s="1"/>
      <c r="B744" s="1"/>
      <c r="C744" s="1"/>
      <c r="D744" s="1"/>
    </row>
    <row r="745" spans="1:4" x14ac:dyDescent="0.2">
      <c r="A745" s="1"/>
      <c r="B745" s="1"/>
      <c r="C745" s="1"/>
      <c r="D745" s="1"/>
    </row>
    <row r="746" spans="1:4" x14ac:dyDescent="0.2">
      <c r="A746" s="1"/>
      <c r="B746" s="1"/>
      <c r="C746" s="1"/>
      <c r="D746" s="1"/>
    </row>
    <row r="747" spans="1:4" x14ac:dyDescent="0.2">
      <c r="A747" s="1"/>
      <c r="B747" s="1"/>
      <c r="C747" s="1"/>
      <c r="D747" s="1"/>
    </row>
    <row r="748" spans="1:4" x14ac:dyDescent="0.2">
      <c r="A748" s="1"/>
      <c r="B748" s="1"/>
      <c r="C748" s="1"/>
      <c r="D748" s="1"/>
    </row>
    <row r="749" spans="1:4" x14ac:dyDescent="0.2">
      <c r="A749" s="1"/>
      <c r="B749" s="1"/>
      <c r="C749" s="1"/>
      <c r="D749" s="1"/>
    </row>
    <row r="750" spans="1:4" x14ac:dyDescent="0.2">
      <c r="A750" s="1"/>
      <c r="B750" s="1"/>
      <c r="C750" s="1"/>
      <c r="D750" s="1"/>
    </row>
    <row r="751" spans="1:4" x14ac:dyDescent="0.2">
      <c r="A751" s="1"/>
      <c r="B751" s="1"/>
      <c r="C751" s="1"/>
      <c r="D751" s="1"/>
    </row>
    <row r="752" spans="1:4" x14ac:dyDescent="0.2">
      <c r="A752" s="1"/>
      <c r="B752" s="1"/>
      <c r="C752" s="1"/>
      <c r="D752" s="1"/>
    </row>
    <row r="753" spans="1:4" x14ac:dyDescent="0.2">
      <c r="A753" s="1"/>
      <c r="B753" s="1"/>
      <c r="C753" s="1"/>
      <c r="D753" s="1"/>
    </row>
    <row r="754" spans="1:4" x14ac:dyDescent="0.2">
      <c r="A754" s="1"/>
      <c r="B754" s="1"/>
      <c r="C754" s="1"/>
      <c r="D754" s="1"/>
    </row>
    <row r="755" spans="1:4" x14ac:dyDescent="0.2">
      <c r="A755" s="1"/>
      <c r="B755" s="1"/>
      <c r="C755" s="1"/>
      <c r="D755" s="1"/>
    </row>
    <row r="756" spans="1:4" x14ac:dyDescent="0.2">
      <c r="A756" s="1"/>
      <c r="B756" s="1"/>
      <c r="C756" s="1"/>
      <c r="D756" s="1"/>
    </row>
    <row r="757" spans="1:4" x14ac:dyDescent="0.2">
      <c r="A757" s="1"/>
      <c r="B757" s="1"/>
      <c r="C757" s="1"/>
      <c r="D757" s="1"/>
    </row>
    <row r="758" spans="1:4" x14ac:dyDescent="0.2">
      <c r="A758" s="1"/>
      <c r="B758" s="1"/>
      <c r="C758" s="1"/>
      <c r="D758" s="1"/>
    </row>
    <row r="759" spans="1:4" x14ac:dyDescent="0.2">
      <c r="A759" s="1"/>
      <c r="B759" s="1"/>
      <c r="C759" s="1"/>
      <c r="D759" s="1"/>
    </row>
    <row r="760" spans="1:4" x14ac:dyDescent="0.2">
      <c r="A760" s="1"/>
      <c r="B760" s="1"/>
      <c r="C760" s="1"/>
      <c r="D760" s="1"/>
    </row>
    <row r="761" spans="1:4" x14ac:dyDescent="0.2">
      <c r="A761" s="1"/>
      <c r="B761" s="1"/>
      <c r="C761" s="1"/>
      <c r="D761" s="1"/>
    </row>
    <row r="762" spans="1:4" x14ac:dyDescent="0.2">
      <c r="A762" s="1"/>
      <c r="B762" s="1"/>
      <c r="C762" s="1"/>
      <c r="D762" s="1"/>
    </row>
    <row r="763" spans="1:4" x14ac:dyDescent="0.2">
      <c r="A763" s="1"/>
      <c r="B763" s="1"/>
      <c r="C763" s="1"/>
      <c r="D763" s="1"/>
    </row>
    <row r="764" spans="1:4" x14ac:dyDescent="0.2">
      <c r="A764" s="1"/>
      <c r="B764" s="1"/>
      <c r="C764" s="1"/>
      <c r="D764" s="1"/>
    </row>
    <row r="765" spans="1:4" x14ac:dyDescent="0.2">
      <c r="A765" s="1"/>
      <c r="B765" s="1"/>
      <c r="C765" s="1"/>
      <c r="D765" s="1"/>
    </row>
    <row r="766" spans="1:4" x14ac:dyDescent="0.2">
      <c r="A766" s="1"/>
      <c r="B766" s="1"/>
      <c r="C766" s="1"/>
      <c r="D766" s="1"/>
    </row>
    <row r="767" spans="1:4" x14ac:dyDescent="0.2">
      <c r="A767" s="1"/>
      <c r="B767" s="1"/>
      <c r="C767" s="1"/>
      <c r="D767" s="1"/>
    </row>
    <row r="768" spans="1:4" x14ac:dyDescent="0.2">
      <c r="A768" s="1"/>
      <c r="B768" s="1"/>
      <c r="C768" s="1"/>
      <c r="D768" s="1"/>
    </row>
    <row r="769" spans="1:4" x14ac:dyDescent="0.2">
      <c r="A769" s="1"/>
      <c r="B769" s="1"/>
      <c r="C769" s="1"/>
      <c r="D769" s="1"/>
    </row>
    <row r="770" spans="1:4" x14ac:dyDescent="0.2">
      <c r="A770" s="1"/>
      <c r="B770" s="1"/>
      <c r="C770" s="1"/>
      <c r="D770" s="1"/>
    </row>
    <row r="771" spans="1:4" x14ac:dyDescent="0.2">
      <c r="A771" s="1"/>
      <c r="B771" s="1"/>
      <c r="C771" s="1"/>
      <c r="D771" s="1"/>
    </row>
    <row r="772" spans="1:4" x14ac:dyDescent="0.2">
      <c r="A772" s="1"/>
      <c r="B772" s="1"/>
      <c r="C772" s="1"/>
      <c r="D772" s="1"/>
    </row>
    <row r="773" spans="1:4" x14ac:dyDescent="0.2">
      <c r="A773" s="1"/>
      <c r="B773" s="1"/>
      <c r="C773" s="1"/>
      <c r="D773" s="1"/>
    </row>
    <row r="774" spans="1:4" x14ac:dyDescent="0.2">
      <c r="A774" s="1"/>
      <c r="B774" s="1"/>
      <c r="C774" s="1"/>
      <c r="D774" s="1"/>
    </row>
    <row r="775" spans="1:4" x14ac:dyDescent="0.2">
      <c r="A775" s="1"/>
      <c r="B775" s="1"/>
      <c r="C775" s="1"/>
      <c r="D775" s="1"/>
    </row>
    <row r="776" spans="1:4" x14ac:dyDescent="0.2">
      <c r="A776" s="1"/>
      <c r="B776" s="1"/>
      <c r="C776" s="1"/>
      <c r="D776" s="1"/>
    </row>
    <row r="777" spans="1:4" x14ac:dyDescent="0.2">
      <c r="A777" s="1"/>
      <c r="B777" s="1"/>
      <c r="C777" s="1"/>
      <c r="D777" s="1"/>
    </row>
    <row r="778" spans="1:4" x14ac:dyDescent="0.2">
      <c r="A778" s="1"/>
      <c r="B778" s="1"/>
      <c r="C778" s="1"/>
      <c r="D778" s="1"/>
    </row>
    <row r="779" spans="1:4" x14ac:dyDescent="0.2">
      <c r="A779" s="1"/>
      <c r="B779" s="1"/>
      <c r="C779" s="1"/>
      <c r="D779" s="1"/>
    </row>
    <row r="780" spans="1:4" x14ac:dyDescent="0.2">
      <c r="A780" s="1"/>
      <c r="B780" s="1"/>
      <c r="C780" s="1"/>
      <c r="D780" s="1"/>
    </row>
    <row r="781" spans="1:4" x14ac:dyDescent="0.2">
      <c r="A781" s="1"/>
      <c r="B781" s="1"/>
      <c r="C781" s="1"/>
      <c r="D781" s="1"/>
    </row>
    <row r="782" spans="1:4" x14ac:dyDescent="0.2">
      <c r="A782" s="1"/>
      <c r="B782" s="1"/>
      <c r="C782" s="1"/>
      <c r="D782" s="1"/>
    </row>
    <row r="783" spans="1:4" x14ac:dyDescent="0.2">
      <c r="A783" s="1"/>
      <c r="B783" s="1"/>
      <c r="C783" s="1"/>
      <c r="D783" s="1"/>
    </row>
    <row r="784" spans="1:4" x14ac:dyDescent="0.2">
      <c r="A784" s="1"/>
      <c r="B784" s="1"/>
      <c r="C784" s="1"/>
      <c r="D784" s="1"/>
    </row>
    <row r="785" spans="1:4" x14ac:dyDescent="0.2">
      <c r="A785" s="1"/>
      <c r="B785" s="1"/>
      <c r="C785" s="1"/>
      <c r="D785" s="1"/>
    </row>
    <row r="786" spans="1:4" x14ac:dyDescent="0.2">
      <c r="A786" s="1"/>
      <c r="B786" s="1"/>
      <c r="C786" s="1"/>
      <c r="D786" s="1"/>
    </row>
    <row r="787" spans="1:4" x14ac:dyDescent="0.2">
      <c r="A787" s="1"/>
      <c r="B787" s="1"/>
      <c r="C787" s="1"/>
      <c r="D787" s="1"/>
    </row>
    <row r="788" spans="1:4" x14ac:dyDescent="0.2">
      <c r="A788" s="1"/>
      <c r="B788" s="1"/>
      <c r="C788" s="1"/>
      <c r="D788" s="1"/>
    </row>
    <row r="789" spans="1:4" x14ac:dyDescent="0.2">
      <c r="A789" s="1"/>
      <c r="B789" s="1"/>
      <c r="C789" s="1"/>
      <c r="D789" s="1"/>
    </row>
    <row r="790" spans="1:4" x14ac:dyDescent="0.2">
      <c r="A790" s="1"/>
      <c r="B790" s="1"/>
      <c r="C790" s="1"/>
      <c r="D790" s="1"/>
    </row>
    <row r="791" spans="1:4" x14ac:dyDescent="0.2">
      <c r="A791" s="1"/>
      <c r="B791" s="1"/>
      <c r="C791" s="1"/>
      <c r="D791" s="1"/>
    </row>
    <row r="792" spans="1:4" x14ac:dyDescent="0.2">
      <c r="A792" s="1"/>
      <c r="B792" s="1"/>
      <c r="C792" s="1"/>
      <c r="D792" s="1"/>
    </row>
    <row r="793" spans="1:4" x14ac:dyDescent="0.2">
      <c r="A793" s="1"/>
      <c r="B793" s="1"/>
      <c r="C793" s="1"/>
      <c r="D793" s="1"/>
    </row>
    <row r="794" spans="1:4" x14ac:dyDescent="0.2">
      <c r="A794" s="1"/>
      <c r="B794" s="1"/>
      <c r="C794" s="1"/>
      <c r="D794" s="1"/>
    </row>
    <row r="795" spans="1:4" x14ac:dyDescent="0.2">
      <c r="A795" s="1"/>
      <c r="B795" s="1"/>
      <c r="C795" s="1"/>
      <c r="D795" s="1"/>
    </row>
    <row r="796" spans="1:4" x14ac:dyDescent="0.2">
      <c r="A796" s="1"/>
      <c r="B796" s="1"/>
      <c r="C796" s="1"/>
      <c r="D796" s="1"/>
    </row>
    <row r="797" spans="1:4" x14ac:dyDescent="0.2">
      <c r="A797" s="1"/>
      <c r="B797" s="1"/>
      <c r="C797" s="1"/>
      <c r="D797" s="1"/>
    </row>
    <row r="798" spans="1:4" x14ac:dyDescent="0.2">
      <c r="A798" s="1"/>
      <c r="B798" s="1"/>
      <c r="C798" s="1"/>
      <c r="D798" s="1"/>
    </row>
    <row r="799" spans="1:4" x14ac:dyDescent="0.2">
      <c r="A799" s="1"/>
      <c r="B799" s="1"/>
      <c r="C799" s="1"/>
      <c r="D799" s="1"/>
    </row>
    <row r="800" spans="1:4" x14ac:dyDescent="0.2">
      <c r="A800" s="1"/>
      <c r="B800" s="1"/>
      <c r="C800" s="1"/>
      <c r="D800" s="1"/>
    </row>
    <row r="801" spans="1:4" x14ac:dyDescent="0.2">
      <c r="A801" s="1"/>
      <c r="B801" s="1"/>
      <c r="C801" s="1"/>
      <c r="D801" s="1"/>
    </row>
    <row r="802" spans="1:4" x14ac:dyDescent="0.2">
      <c r="A802" s="1"/>
      <c r="B802" s="1"/>
      <c r="C802" s="1"/>
      <c r="D802" s="1"/>
    </row>
    <row r="803" spans="1:4" x14ac:dyDescent="0.2">
      <c r="A803" s="1"/>
      <c r="B803" s="1"/>
      <c r="C803" s="1"/>
      <c r="D803" s="1"/>
    </row>
    <row r="804" spans="1:4" x14ac:dyDescent="0.2">
      <c r="A804" s="1"/>
      <c r="B804" s="1"/>
      <c r="C804" s="1"/>
      <c r="D804" s="1"/>
    </row>
    <row r="805" spans="1:4" x14ac:dyDescent="0.2">
      <c r="A805" s="1"/>
      <c r="B805" s="1"/>
      <c r="C805" s="1"/>
      <c r="D805" s="1"/>
    </row>
    <row r="806" spans="1:4" x14ac:dyDescent="0.2">
      <c r="A806" s="1"/>
      <c r="B806" s="1"/>
      <c r="C806" s="1"/>
      <c r="D806" s="1"/>
    </row>
    <row r="807" spans="1:4" x14ac:dyDescent="0.2">
      <c r="A807" s="1"/>
      <c r="B807" s="1"/>
      <c r="C807" s="1"/>
      <c r="D807" s="1"/>
    </row>
    <row r="808" spans="1:4" x14ac:dyDescent="0.2">
      <c r="A808" s="1"/>
      <c r="B808" s="1"/>
      <c r="C808" s="1"/>
      <c r="D808" s="1"/>
    </row>
    <row r="809" spans="1:4" x14ac:dyDescent="0.2">
      <c r="A809" s="1"/>
      <c r="B809" s="1"/>
      <c r="C809" s="1"/>
      <c r="D809" s="1"/>
    </row>
    <row r="810" spans="1:4" x14ac:dyDescent="0.2">
      <c r="A810" s="1"/>
      <c r="B810" s="1"/>
      <c r="C810" s="1"/>
      <c r="D810" s="1"/>
    </row>
    <row r="811" spans="1:4" x14ac:dyDescent="0.2">
      <c r="A811" s="1"/>
      <c r="B811" s="1"/>
      <c r="C811" s="1"/>
      <c r="D811" s="1"/>
    </row>
    <row r="812" spans="1:4" x14ac:dyDescent="0.2">
      <c r="A812" s="1"/>
      <c r="B812" s="1"/>
      <c r="C812" s="1"/>
      <c r="D812" s="1"/>
    </row>
    <row r="813" spans="1:4" x14ac:dyDescent="0.2">
      <c r="A813" s="1"/>
      <c r="B813" s="1"/>
      <c r="C813" s="1"/>
      <c r="D813" s="1"/>
    </row>
    <row r="814" spans="1:4" x14ac:dyDescent="0.2">
      <c r="A814" s="1"/>
      <c r="B814" s="1"/>
      <c r="C814" s="1"/>
      <c r="D814" s="1"/>
    </row>
    <row r="815" spans="1:4" x14ac:dyDescent="0.2">
      <c r="A815" s="1"/>
      <c r="B815" s="1"/>
      <c r="C815" s="1"/>
      <c r="D815" s="1"/>
    </row>
    <row r="816" spans="1:4" x14ac:dyDescent="0.2">
      <c r="A816" s="1"/>
      <c r="B816" s="1"/>
      <c r="C816" s="1"/>
      <c r="D816" s="1"/>
    </row>
    <row r="817" spans="1:4" x14ac:dyDescent="0.2">
      <c r="A817" s="1"/>
      <c r="B817" s="1"/>
      <c r="C817" s="1"/>
      <c r="D817" s="1"/>
    </row>
    <row r="818" spans="1:4" x14ac:dyDescent="0.2">
      <c r="A818" s="1"/>
      <c r="B818" s="1"/>
      <c r="C818" s="1"/>
      <c r="D818" s="1"/>
    </row>
    <row r="819" spans="1:4" x14ac:dyDescent="0.2">
      <c r="A819" s="1"/>
      <c r="B819" s="1"/>
      <c r="C819" s="1"/>
      <c r="D819" s="1"/>
    </row>
    <row r="820" spans="1:4" x14ac:dyDescent="0.2">
      <c r="A820" s="1"/>
      <c r="B820" s="1"/>
      <c r="C820" s="1"/>
      <c r="D820" s="1"/>
    </row>
    <row r="821" spans="1:4" x14ac:dyDescent="0.2">
      <c r="A821" s="1"/>
      <c r="B821" s="1"/>
      <c r="C821" s="1"/>
      <c r="D821" s="1"/>
    </row>
    <row r="822" spans="1:4" x14ac:dyDescent="0.2">
      <c r="A822" s="1"/>
      <c r="B822" s="1"/>
      <c r="C822" s="1"/>
      <c r="D822" s="1"/>
    </row>
    <row r="823" spans="1:4" x14ac:dyDescent="0.2">
      <c r="A823" s="1"/>
      <c r="B823" s="1"/>
      <c r="C823" s="1"/>
      <c r="D823" s="1"/>
    </row>
    <row r="824" spans="1:4" x14ac:dyDescent="0.2">
      <c r="A824" s="1"/>
      <c r="B824" s="1"/>
      <c r="C824" s="1"/>
      <c r="D824" s="1"/>
    </row>
    <row r="825" spans="1:4" x14ac:dyDescent="0.2">
      <c r="A825" s="1"/>
      <c r="B825" s="1"/>
      <c r="C825" s="1"/>
      <c r="D825" s="1"/>
    </row>
    <row r="826" spans="1:4" x14ac:dyDescent="0.2">
      <c r="A826" s="1"/>
      <c r="B826" s="1"/>
      <c r="C826" s="1"/>
      <c r="D826" s="1"/>
    </row>
    <row r="827" spans="1:4" x14ac:dyDescent="0.2">
      <c r="A827" s="1"/>
      <c r="B827" s="1"/>
      <c r="C827" s="1"/>
      <c r="D827" s="1"/>
    </row>
    <row r="828" spans="1:4" x14ac:dyDescent="0.2">
      <c r="A828" s="1"/>
      <c r="B828" s="1"/>
      <c r="C828" s="1"/>
      <c r="D828" s="1"/>
    </row>
    <row r="829" spans="1:4" x14ac:dyDescent="0.2">
      <c r="A829" s="1"/>
      <c r="B829" s="1"/>
      <c r="C829" s="1"/>
      <c r="D829" s="1"/>
    </row>
    <row r="830" spans="1:4" x14ac:dyDescent="0.2">
      <c r="A830" s="1"/>
      <c r="B830" s="1"/>
      <c r="C830" s="1"/>
      <c r="D830" s="1"/>
    </row>
    <row r="831" spans="1:4" x14ac:dyDescent="0.2">
      <c r="A831" s="1"/>
      <c r="B831" s="1"/>
      <c r="C831" s="1"/>
      <c r="D831" s="1"/>
    </row>
    <row r="832" spans="1:4" x14ac:dyDescent="0.2">
      <c r="A832" s="1"/>
      <c r="B832" s="1"/>
      <c r="C832" s="1"/>
      <c r="D832" s="1"/>
    </row>
    <row r="833" spans="1:4" x14ac:dyDescent="0.2">
      <c r="A833" s="1"/>
      <c r="B833" s="1"/>
      <c r="C833" s="1"/>
      <c r="D833" s="1"/>
    </row>
    <row r="834" spans="1:4" x14ac:dyDescent="0.2">
      <c r="A834" s="1"/>
      <c r="B834" s="1"/>
      <c r="C834" s="1"/>
      <c r="D834" s="1"/>
    </row>
    <row r="835" spans="1:4" x14ac:dyDescent="0.2">
      <c r="A835" s="1"/>
      <c r="B835" s="1"/>
      <c r="C835" s="1"/>
      <c r="D835" s="1"/>
    </row>
    <row r="836" spans="1:4" x14ac:dyDescent="0.2">
      <c r="A836" s="1"/>
      <c r="B836" s="1"/>
      <c r="C836" s="1"/>
      <c r="D836" s="1"/>
    </row>
    <row r="837" spans="1:4" x14ac:dyDescent="0.2">
      <c r="A837" s="1"/>
      <c r="B837" s="1"/>
      <c r="C837" s="1"/>
      <c r="D837" s="1"/>
    </row>
    <row r="838" spans="1:4" x14ac:dyDescent="0.2">
      <c r="A838" s="1"/>
      <c r="B838" s="1"/>
      <c r="C838" s="1"/>
      <c r="D838" s="1"/>
    </row>
    <row r="839" spans="1:4" x14ac:dyDescent="0.2">
      <c r="A839" s="1"/>
      <c r="B839" s="1"/>
      <c r="C839" s="1"/>
      <c r="D839" s="1"/>
    </row>
    <row r="840" spans="1:4" x14ac:dyDescent="0.2">
      <c r="A840" s="1"/>
      <c r="B840" s="1"/>
      <c r="C840" s="1"/>
      <c r="D840" s="1"/>
    </row>
    <row r="841" spans="1:4" x14ac:dyDescent="0.2">
      <c r="A841" s="1"/>
      <c r="B841" s="1"/>
      <c r="C841" s="1"/>
      <c r="D841" s="1"/>
    </row>
    <row r="842" spans="1:4" x14ac:dyDescent="0.2">
      <c r="A842" s="1"/>
      <c r="B842" s="1"/>
      <c r="C842" s="1"/>
      <c r="D842" s="1"/>
    </row>
    <row r="843" spans="1:4" x14ac:dyDescent="0.2">
      <c r="A843" s="1"/>
      <c r="B843" s="1"/>
      <c r="C843" s="1"/>
      <c r="D843" s="1"/>
    </row>
    <row r="844" spans="1:4" x14ac:dyDescent="0.2">
      <c r="A844" s="1"/>
      <c r="B844" s="1"/>
      <c r="C844" s="1"/>
      <c r="D844" s="1"/>
    </row>
    <row r="845" spans="1:4" x14ac:dyDescent="0.2">
      <c r="A845" s="1"/>
      <c r="B845" s="1"/>
      <c r="C845" s="1"/>
      <c r="D845" s="1"/>
    </row>
    <row r="846" spans="1:4" x14ac:dyDescent="0.2">
      <c r="A846" s="1"/>
      <c r="B846" s="1"/>
      <c r="C846" s="1"/>
      <c r="D846" s="1"/>
    </row>
    <row r="847" spans="1:4" x14ac:dyDescent="0.2">
      <c r="A847" s="1"/>
      <c r="B847" s="1"/>
      <c r="C847" s="1"/>
      <c r="D847" s="1"/>
    </row>
    <row r="848" spans="1:4" x14ac:dyDescent="0.2">
      <c r="A848" s="1"/>
      <c r="B848" s="1"/>
      <c r="C848" s="1"/>
      <c r="D848" s="1"/>
    </row>
    <row r="849" spans="1:4" x14ac:dyDescent="0.2">
      <c r="A849" s="1"/>
      <c r="B849" s="1"/>
      <c r="C849" s="1"/>
      <c r="D849" s="1"/>
    </row>
    <row r="850" spans="1:4" x14ac:dyDescent="0.2">
      <c r="A850" s="1"/>
      <c r="B850" s="1"/>
      <c r="C850" s="1"/>
      <c r="D850" s="1"/>
    </row>
    <row r="851" spans="1:4" x14ac:dyDescent="0.2">
      <c r="A851" s="1"/>
      <c r="B851" s="1"/>
      <c r="C851" s="1"/>
      <c r="D851" s="1"/>
    </row>
    <row r="852" spans="1:4" x14ac:dyDescent="0.2">
      <c r="A852" s="1"/>
      <c r="B852" s="1"/>
      <c r="C852" s="1"/>
      <c r="D852" s="1"/>
    </row>
    <row r="853" spans="1:4" x14ac:dyDescent="0.2">
      <c r="A853" s="1"/>
      <c r="B853" s="1"/>
      <c r="C853" s="1"/>
      <c r="D853" s="1"/>
    </row>
    <row r="854" spans="1:4" x14ac:dyDescent="0.2">
      <c r="A854" s="1"/>
      <c r="B854" s="1"/>
      <c r="C854" s="1"/>
      <c r="D854" s="1"/>
    </row>
    <row r="855" spans="1:4" x14ac:dyDescent="0.2">
      <c r="A855" s="1"/>
      <c r="B855" s="1"/>
      <c r="C855" s="1"/>
      <c r="D855" s="1"/>
    </row>
    <row r="856" spans="1:4" x14ac:dyDescent="0.2">
      <c r="A856" s="1"/>
      <c r="B856" s="1"/>
      <c r="C856" s="1"/>
      <c r="D856" s="1"/>
    </row>
    <row r="857" spans="1:4" x14ac:dyDescent="0.2">
      <c r="A857" s="1"/>
      <c r="B857" s="1"/>
      <c r="C857" s="1"/>
      <c r="D857" s="1"/>
    </row>
    <row r="858" spans="1:4" x14ac:dyDescent="0.2">
      <c r="A858" s="1"/>
      <c r="B858" s="1"/>
      <c r="C858" s="1"/>
      <c r="D858" s="1"/>
    </row>
    <row r="859" spans="1:4" x14ac:dyDescent="0.2">
      <c r="A859" s="1"/>
      <c r="B859" s="1"/>
      <c r="C859" s="1"/>
      <c r="D859" s="1"/>
    </row>
    <row r="860" spans="1:4" x14ac:dyDescent="0.2">
      <c r="A860" s="1"/>
      <c r="B860" s="1"/>
      <c r="C860" s="1"/>
      <c r="D860" s="1"/>
    </row>
    <row r="861" spans="1:4" x14ac:dyDescent="0.2">
      <c r="A861" s="1"/>
      <c r="B861" s="1"/>
      <c r="C861" s="1"/>
      <c r="D861" s="1"/>
    </row>
    <row r="862" spans="1:4" x14ac:dyDescent="0.2">
      <c r="A862" s="1"/>
      <c r="B862" s="1"/>
      <c r="C862" s="1"/>
      <c r="D862" s="1"/>
    </row>
    <row r="863" spans="1:4" x14ac:dyDescent="0.2">
      <c r="A863" s="1"/>
      <c r="B863" s="1"/>
      <c r="C863" s="1"/>
      <c r="D863" s="1"/>
    </row>
    <row r="864" spans="1:4" x14ac:dyDescent="0.2">
      <c r="A864" s="1"/>
      <c r="B864" s="1"/>
      <c r="C864" s="1"/>
      <c r="D864" s="1"/>
    </row>
    <row r="865" spans="1:4" x14ac:dyDescent="0.2">
      <c r="A865" s="1"/>
      <c r="B865" s="1"/>
      <c r="C865" s="1"/>
      <c r="D865" s="1"/>
    </row>
    <row r="866" spans="1:4" x14ac:dyDescent="0.2">
      <c r="A866" s="1"/>
      <c r="B866" s="1"/>
      <c r="C866" s="1"/>
      <c r="D866" s="1"/>
    </row>
    <row r="867" spans="1:4" x14ac:dyDescent="0.2">
      <c r="A867" s="1"/>
      <c r="B867" s="1"/>
      <c r="C867" s="1"/>
      <c r="D867" s="1"/>
    </row>
    <row r="868" spans="1:4" x14ac:dyDescent="0.2">
      <c r="A868" s="1"/>
      <c r="B868" s="1"/>
      <c r="C868" s="1"/>
      <c r="D868" s="1"/>
    </row>
    <row r="869" spans="1:4" x14ac:dyDescent="0.2">
      <c r="A869" s="1"/>
      <c r="B869" s="1"/>
      <c r="C869" s="1"/>
      <c r="D869" s="1"/>
    </row>
    <row r="870" spans="1:4" x14ac:dyDescent="0.2">
      <c r="A870" s="1"/>
      <c r="B870" s="1"/>
      <c r="C870" s="1"/>
      <c r="D870" s="1"/>
    </row>
    <row r="871" spans="1:4" x14ac:dyDescent="0.2">
      <c r="A871" s="1"/>
      <c r="B871" s="1"/>
      <c r="C871" s="1"/>
      <c r="D871" s="1"/>
    </row>
    <row r="872" spans="1:4" x14ac:dyDescent="0.2">
      <c r="A872" s="1"/>
      <c r="B872" s="1"/>
      <c r="C872" s="1"/>
      <c r="D872" s="1"/>
    </row>
    <row r="873" spans="1:4" x14ac:dyDescent="0.2">
      <c r="A873" s="1"/>
      <c r="B873" s="1"/>
      <c r="C873" s="1"/>
      <c r="D873" s="1"/>
    </row>
    <row r="874" spans="1:4" x14ac:dyDescent="0.2">
      <c r="A874" s="1"/>
      <c r="B874" s="1"/>
      <c r="C874" s="1"/>
      <c r="D874" s="1"/>
    </row>
    <row r="875" spans="1:4" x14ac:dyDescent="0.2">
      <c r="A875" s="1"/>
      <c r="B875" s="1"/>
      <c r="C875" s="1"/>
      <c r="D875" s="1"/>
    </row>
    <row r="876" spans="1:4" x14ac:dyDescent="0.2">
      <c r="A876" s="1"/>
      <c r="B876" s="1"/>
      <c r="C876" s="1"/>
      <c r="D876" s="1"/>
    </row>
    <row r="877" spans="1:4" x14ac:dyDescent="0.2">
      <c r="A877" s="1"/>
      <c r="B877" s="1"/>
      <c r="C877" s="1"/>
      <c r="D877" s="1"/>
    </row>
    <row r="878" spans="1:4" x14ac:dyDescent="0.2">
      <c r="A878" s="1"/>
      <c r="B878" s="1"/>
      <c r="C878" s="1"/>
      <c r="D878" s="1"/>
    </row>
    <row r="879" spans="1:4" x14ac:dyDescent="0.2">
      <c r="A879" s="1"/>
      <c r="B879" s="1"/>
      <c r="C879" s="1"/>
      <c r="D879" s="1"/>
    </row>
    <row r="880" spans="1:4" x14ac:dyDescent="0.2">
      <c r="A880" s="1"/>
      <c r="B880" s="1"/>
      <c r="C880" s="1"/>
      <c r="D880" s="1"/>
    </row>
    <row r="881" spans="1:4" x14ac:dyDescent="0.2">
      <c r="A881" s="1"/>
      <c r="B881" s="1"/>
      <c r="C881" s="1"/>
      <c r="D881" s="1"/>
    </row>
    <row r="882" spans="1:4" x14ac:dyDescent="0.2">
      <c r="A882" s="1"/>
      <c r="B882" s="1"/>
      <c r="C882" s="1"/>
      <c r="D882" s="1"/>
    </row>
    <row r="883" spans="1:4" x14ac:dyDescent="0.2">
      <c r="A883" s="1"/>
      <c r="B883" s="1"/>
      <c r="C883" s="1"/>
      <c r="D883" s="1"/>
    </row>
    <row r="884" spans="1:4" x14ac:dyDescent="0.2">
      <c r="A884" s="1"/>
      <c r="B884" s="1"/>
      <c r="C884" s="1"/>
      <c r="D884" s="1"/>
    </row>
    <row r="885" spans="1:4" x14ac:dyDescent="0.2">
      <c r="A885" s="1"/>
      <c r="B885" s="1"/>
      <c r="C885" s="1"/>
      <c r="D885" s="1"/>
    </row>
    <row r="886" spans="1:4" x14ac:dyDescent="0.2">
      <c r="A886" s="1"/>
      <c r="B886" s="1"/>
      <c r="C886" s="1"/>
      <c r="D886" s="1"/>
    </row>
    <row r="887" spans="1:4" x14ac:dyDescent="0.2">
      <c r="A887" s="1"/>
      <c r="B887" s="1"/>
      <c r="C887" s="1"/>
      <c r="D887" s="1"/>
    </row>
    <row r="888" spans="1:4" x14ac:dyDescent="0.2">
      <c r="A888" s="1"/>
      <c r="B888" s="1"/>
      <c r="C888" s="1"/>
      <c r="D888" s="1"/>
    </row>
    <row r="889" spans="1:4" x14ac:dyDescent="0.2">
      <c r="A889" s="1"/>
      <c r="B889" s="1"/>
      <c r="C889" s="1"/>
      <c r="D889" s="1"/>
    </row>
    <row r="890" spans="1:4" x14ac:dyDescent="0.2">
      <c r="A890" s="1"/>
      <c r="B890" s="1"/>
      <c r="C890" s="1"/>
      <c r="D890" s="1"/>
    </row>
    <row r="891" spans="1:4" x14ac:dyDescent="0.2">
      <c r="A891" s="1"/>
      <c r="B891" s="1"/>
      <c r="C891" s="1"/>
      <c r="D891" s="1"/>
    </row>
    <row r="892" spans="1:4" x14ac:dyDescent="0.2">
      <c r="A892" s="1"/>
      <c r="B892" s="1"/>
      <c r="C892" s="1"/>
      <c r="D892" s="1"/>
    </row>
    <row r="893" spans="1:4" x14ac:dyDescent="0.2">
      <c r="A893" s="1"/>
      <c r="B893" s="1"/>
      <c r="C893" s="1"/>
      <c r="D893" s="1"/>
    </row>
    <row r="894" spans="1:4" x14ac:dyDescent="0.2">
      <c r="A894" s="1"/>
      <c r="B894" s="1"/>
      <c r="C894" s="1"/>
      <c r="D894" s="1"/>
    </row>
    <row r="895" spans="1:4" x14ac:dyDescent="0.2">
      <c r="A895" s="1"/>
      <c r="B895" s="1"/>
      <c r="C895" s="1"/>
      <c r="D895" s="1"/>
    </row>
    <row r="896" spans="1:4" x14ac:dyDescent="0.2">
      <c r="A896" s="1"/>
      <c r="B896" s="1"/>
      <c r="C896" s="1"/>
      <c r="D896" s="1"/>
    </row>
    <row r="897" spans="1:4" x14ac:dyDescent="0.2">
      <c r="A897" s="1"/>
      <c r="B897" s="1"/>
      <c r="C897" s="1"/>
      <c r="D897" s="1"/>
    </row>
    <row r="898" spans="1:4" x14ac:dyDescent="0.2">
      <c r="A898" s="1"/>
      <c r="B898" s="1"/>
      <c r="C898" s="1"/>
      <c r="D898" s="1"/>
    </row>
    <row r="899" spans="1:4" x14ac:dyDescent="0.2">
      <c r="A899" s="1"/>
      <c r="B899" s="1"/>
      <c r="C899" s="1"/>
      <c r="D899" s="1"/>
    </row>
    <row r="900" spans="1:4" x14ac:dyDescent="0.2">
      <c r="A900" s="1"/>
      <c r="B900" s="1"/>
      <c r="C900" s="1"/>
      <c r="D900" s="1"/>
    </row>
    <row r="901" spans="1:4" x14ac:dyDescent="0.2">
      <c r="A901" s="1"/>
      <c r="B901" s="1"/>
      <c r="C901" s="1"/>
      <c r="D901" s="1"/>
    </row>
    <row r="902" spans="1:4" x14ac:dyDescent="0.2">
      <c r="A902" s="1"/>
      <c r="B902" s="1"/>
      <c r="C902" s="1"/>
      <c r="D902" s="1"/>
    </row>
    <row r="903" spans="1:4" x14ac:dyDescent="0.2">
      <c r="A903" s="1"/>
      <c r="B903" s="1"/>
      <c r="C903" s="1"/>
      <c r="D903" s="1"/>
    </row>
    <row r="904" spans="1:4" x14ac:dyDescent="0.2">
      <c r="A904" s="1"/>
      <c r="B904" s="1"/>
      <c r="C904" s="1"/>
      <c r="D904" s="1"/>
    </row>
    <row r="905" spans="1:4" x14ac:dyDescent="0.2">
      <c r="A905" s="1"/>
      <c r="B905" s="1"/>
      <c r="C905" s="1"/>
      <c r="D905" s="1"/>
    </row>
    <row r="906" spans="1:4" x14ac:dyDescent="0.2">
      <c r="A906" s="1"/>
      <c r="B906" s="1"/>
      <c r="C906" s="1"/>
      <c r="D906" s="1"/>
    </row>
    <row r="907" spans="1:4" x14ac:dyDescent="0.2">
      <c r="A907" s="1"/>
      <c r="B907" s="1"/>
      <c r="C907" s="1"/>
      <c r="D907" s="1"/>
    </row>
    <row r="908" spans="1:4" x14ac:dyDescent="0.2">
      <c r="A908" s="1"/>
      <c r="B908" s="1"/>
      <c r="C908" s="1"/>
      <c r="D908" s="1"/>
    </row>
    <row r="909" spans="1:4" x14ac:dyDescent="0.2">
      <c r="A909" s="1"/>
      <c r="B909" s="1"/>
      <c r="C909" s="1"/>
      <c r="D909" s="1"/>
    </row>
    <row r="910" spans="1:4" x14ac:dyDescent="0.2">
      <c r="A910" s="1"/>
      <c r="B910" s="1"/>
      <c r="C910" s="1"/>
      <c r="D910" s="1"/>
    </row>
    <row r="911" spans="1:4" x14ac:dyDescent="0.2">
      <c r="A911" s="1"/>
      <c r="B911" s="1"/>
      <c r="C911" s="1"/>
      <c r="D911" s="1"/>
    </row>
    <row r="912" spans="1:4" x14ac:dyDescent="0.2">
      <c r="A912" s="1"/>
      <c r="B912" s="1"/>
      <c r="C912" s="1"/>
      <c r="D912" s="1"/>
    </row>
    <row r="913" spans="1:4" x14ac:dyDescent="0.2">
      <c r="A913" s="1"/>
      <c r="B913" s="1"/>
      <c r="C913" s="1"/>
      <c r="D913" s="1"/>
    </row>
    <row r="914" spans="1:4" x14ac:dyDescent="0.2">
      <c r="A914" s="1"/>
      <c r="B914" s="1"/>
      <c r="C914" s="1"/>
      <c r="D914" s="1"/>
    </row>
    <row r="915" spans="1:4" x14ac:dyDescent="0.2">
      <c r="A915" s="1"/>
      <c r="B915" s="1"/>
      <c r="C915" s="1"/>
      <c r="D915" s="1"/>
    </row>
    <row r="916" spans="1:4" x14ac:dyDescent="0.2">
      <c r="A916" s="1"/>
      <c r="B916" s="1"/>
      <c r="C916" s="1"/>
      <c r="D916" s="1"/>
    </row>
    <row r="917" spans="1:4" x14ac:dyDescent="0.2">
      <c r="A917" s="1"/>
      <c r="B917" s="1"/>
      <c r="C917" s="1"/>
      <c r="D917" s="1"/>
    </row>
    <row r="918" spans="1:4" x14ac:dyDescent="0.2">
      <c r="A918" s="1"/>
      <c r="B918" s="1"/>
      <c r="C918" s="1"/>
      <c r="D918" s="1"/>
    </row>
    <row r="919" spans="1:4" x14ac:dyDescent="0.2">
      <c r="A919" s="1"/>
      <c r="B919" s="1"/>
      <c r="C919" s="1"/>
      <c r="D919" s="1"/>
    </row>
    <row r="920" spans="1:4" x14ac:dyDescent="0.2">
      <c r="A920" s="1"/>
      <c r="B920" s="1"/>
      <c r="C920" s="1"/>
      <c r="D920" s="1"/>
    </row>
    <row r="921" spans="1:4" x14ac:dyDescent="0.2">
      <c r="A921" s="1"/>
      <c r="B921" s="1"/>
      <c r="C921" s="1"/>
      <c r="D921" s="1"/>
    </row>
    <row r="922" spans="1:4" x14ac:dyDescent="0.2">
      <c r="A922" s="1"/>
      <c r="B922" s="1"/>
      <c r="C922" s="1"/>
      <c r="D922" s="1"/>
    </row>
    <row r="923" spans="1:4" x14ac:dyDescent="0.2">
      <c r="A923" s="1"/>
      <c r="B923" s="1"/>
      <c r="C923" s="1"/>
      <c r="D923" s="1"/>
    </row>
    <row r="924" spans="1:4" x14ac:dyDescent="0.2">
      <c r="A924" s="1"/>
      <c r="B924" s="1"/>
      <c r="C924" s="1"/>
      <c r="D924" s="1"/>
    </row>
    <row r="925" spans="1:4" x14ac:dyDescent="0.2">
      <c r="A925" s="1"/>
      <c r="B925" s="1"/>
      <c r="C925" s="1"/>
      <c r="D925" s="1"/>
    </row>
    <row r="926" spans="1:4" x14ac:dyDescent="0.2">
      <c r="A926" s="1"/>
      <c r="B926" s="1"/>
      <c r="C926" s="1"/>
      <c r="D926" s="1"/>
    </row>
    <row r="927" spans="1:4" x14ac:dyDescent="0.2">
      <c r="A927" s="1"/>
      <c r="B927" s="1"/>
      <c r="C927" s="1"/>
      <c r="D927" s="1"/>
    </row>
    <row r="928" spans="1:4" x14ac:dyDescent="0.2">
      <c r="A928" s="1"/>
      <c r="B928" s="1"/>
      <c r="C928" s="1"/>
      <c r="D928" s="1"/>
    </row>
    <row r="929" spans="1:4" x14ac:dyDescent="0.2">
      <c r="A929" s="1"/>
      <c r="B929" s="1"/>
      <c r="C929" s="1"/>
      <c r="D929" s="1"/>
    </row>
    <row r="930" spans="1:4" x14ac:dyDescent="0.2">
      <c r="A930" s="1"/>
      <c r="B930" s="1"/>
      <c r="C930" s="1"/>
      <c r="D930" s="1"/>
    </row>
    <row r="931" spans="1:4" x14ac:dyDescent="0.2">
      <c r="A931" s="1"/>
      <c r="B931" s="1"/>
      <c r="C931" s="1"/>
      <c r="D931" s="1"/>
    </row>
    <row r="932" spans="1:4" x14ac:dyDescent="0.2">
      <c r="A932" s="1"/>
      <c r="B932" s="1"/>
      <c r="C932" s="1"/>
      <c r="D932" s="1"/>
    </row>
    <row r="933" spans="1:4" x14ac:dyDescent="0.2">
      <c r="A933" s="1"/>
      <c r="B933" s="1"/>
      <c r="C933" s="1"/>
      <c r="D933" s="1"/>
    </row>
    <row r="934" spans="1:4" x14ac:dyDescent="0.2">
      <c r="A934" s="1"/>
      <c r="B934" s="1"/>
      <c r="C934" s="1"/>
      <c r="D934" s="1"/>
    </row>
    <row r="935" spans="1:4" x14ac:dyDescent="0.2">
      <c r="A935" s="1"/>
      <c r="B935" s="1"/>
      <c r="C935" s="1"/>
      <c r="D935" s="1"/>
    </row>
    <row r="936" spans="1:4" x14ac:dyDescent="0.2">
      <c r="A936" s="1"/>
      <c r="B936" s="1"/>
      <c r="C936" s="1"/>
      <c r="D936" s="1"/>
    </row>
    <row r="937" spans="1:4" x14ac:dyDescent="0.2">
      <c r="A937" s="1"/>
      <c r="B937" s="1"/>
      <c r="C937" s="1"/>
      <c r="D937" s="1"/>
    </row>
    <row r="938" spans="1:4" x14ac:dyDescent="0.2">
      <c r="A938" s="1"/>
      <c r="B938" s="1"/>
      <c r="C938" s="1"/>
      <c r="D938" s="1"/>
    </row>
    <row r="939" spans="1:4" x14ac:dyDescent="0.2">
      <c r="A939" s="1"/>
      <c r="B939" s="1"/>
      <c r="C939" s="1"/>
      <c r="D939" s="1"/>
    </row>
    <row r="940" spans="1:4" x14ac:dyDescent="0.2">
      <c r="A940" s="1"/>
      <c r="B940" s="1"/>
      <c r="C940" s="1"/>
      <c r="D940" s="1"/>
    </row>
    <row r="941" spans="1:4" x14ac:dyDescent="0.2">
      <c r="A941" s="1"/>
      <c r="B941" s="1"/>
      <c r="C941" s="1"/>
      <c r="D941" s="1"/>
    </row>
    <row r="942" spans="1:4" x14ac:dyDescent="0.2">
      <c r="A942" s="1"/>
      <c r="B942" s="1"/>
      <c r="C942" s="1"/>
      <c r="D942" s="1"/>
    </row>
    <row r="943" spans="1:4" x14ac:dyDescent="0.2">
      <c r="A943" s="1"/>
      <c r="B943" s="1"/>
      <c r="C943" s="1"/>
      <c r="D943" s="1"/>
    </row>
    <row r="944" spans="1:4" x14ac:dyDescent="0.2">
      <c r="A944" s="1"/>
      <c r="B944" s="1"/>
      <c r="C944" s="1"/>
      <c r="D944" s="1"/>
    </row>
    <row r="945" spans="1:4" x14ac:dyDescent="0.2">
      <c r="A945" s="1"/>
      <c r="B945" s="1"/>
      <c r="C945" s="1"/>
      <c r="D945" s="1"/>
    </row>
    <row r="946" spans="1:4" x14ac:dyDescent="0.2">
      <c r="A946" s="1"/>
      <c r="B946" s="1"/>
      <c r="C946" s="1"/>
      <c r="D946" s="1"/>
    </row>
    <row r="947" spans="1:4" x14ac:dyDescent="0.2">
      <c r="A947" s="1"/>
      <c r="B947" s="1"/>
      <c r="C947" s="1"/>
      <c r="D947" s="1"/>
    </row>
    <row r="948" spans="1:4" x14ac:dyDescent="0.2">
      <c r="A948" s="1"/>
      <c r="B948" s="1"/>
      <c r="C948" s="1"/>
      <c r="D948" s="1"/>
    </row>
    <row r="949" spans="1:4" x14ac:dyDescent="0.2">
      <c r="A949" s="1"/>
      <c r="B949" s="1"/>
      <c r="C949" s="1"/>
      <c r="D949" s="1"/>
    </row>
    <row r="950" spans="1:4" x14ac:dyDescent="0.2">
      <c r="A950" s="1"/>
      <c r="B950" s="1"/>
      <c r="C950" s="1"/>
      <c r="D950" s="1"/>
    </row>
    <row r="951" spans="1:4" x14ac:dyDescent="0.2">
      <c r="A951" s="1"/>
      <c r="B951" s="1"/>
      <c r="C951" s="1"/>
      <c r="D951" s="1"/>
    </row>
    <row r="952" spans="1:4" x14ac:dyDescent="0.2">
      <c r="A952" s="1"/>
      <c r="B952" s="1"/>
      <c r="C952" s="1"/>
      <c r="D952" s="1"/>
    </row>
    <row r="953" spans="1:4" x14ac:dyDescent="0.2">
      <c r="A953" s="1"/>
      <c r="B953" s="1"/>
      <c r="C953" s="1"/>
      <c r="D953" s="1"/>
    </row>
    <row r="954" spans="1:4" x14ac:dyDescent="0.2">
      <c r="A954" s="1"/>
      <c r="B954" s="1"/>
      <c r="C954" s="1"/>
      <c r="D954" s="1"/>
    </row>
    <row r="955" spans="1:4" x14ac:dyDescent="0.2">
      <c r="A955" s="1"/>
      <c r="B955" s="1"/>
      <c r="C955" s="1"/>
      <c r="D955" s="1"/>
    </row>
    <row r="956" spans="1:4" x14ac:dyDescent="0.2">
      <c r="A956" s="1"/>
      <c r="B956" s="1"/>
      <c r="C956" s="1"/>
      <c r="D956" s="1"/>
    </row>
    <row r="957" spans="1:4" x14ac:dyDescent="0.2">
      <c r="A957" s="1"/>
      <c r="B957" s="1"/>
      <c r="C957" s="1"/>
      <c r="D957" s="1"/>
    </row>
    <row r="958" spans="1:4" x14ac:dyDescent="0.2">
      <c r="A958" s="1"/>
      <c r="B958" s="1"/>
      <c r="C958" s="1"/>
      <c r="D958" s="1"/>
    </row>
    <row r="959" spans="1:4" x14ac:dyDescent="0.2">
      <c r="A959" s="1"/>
      <c r="B959" s="1"/>
      <c r="C959" s="1"/>
      <c r="D959" s="1"/>
    </row>
    <row r="960" spans="1:4" x14ac:dyDescent="0.2">
      <c r="A960" s="1"/>
      <c r="B960" s="1"/>
      <c r="C960" s="1"/>
      <c r="D960" s="1"/>
    </row>
    <row r="961" spans="1:4" x14ac:dyDescent="0.2">
      <c r="A961" s="1"/>
      <c r="B961" s="1"/>
      <c r="C961" s="1"/>
      <c r="D961" s="1"/>
    </row>
    <row r="962" spans="1:4" x14ac:dyDescent="0.2">
      <c r="A962" s="1"/>
      <c r="B962" s="1"/>
      <c r="C962" s="1"/>
      <c r="D962" s="1"/>
    </row>
    <row r="963" spans="1:4" x14ac:dyDescent="0.2">
      <c r="A963" s="1"/>
      <c r="B963" s="1"/>
      <c r="C963" s="1"/>
      <c r="D963" s="1"/>
    </row>
    <row r="964" spans="1:4" x14ac:dyDescent="0.2">
      <c r="A964" s="1"/>
      <c r="B964" s="1"/>
      <c r="C964" s="1"/>
      <c r="D964" s="1"/>
    </row>
    <row r="965" spans="1:4" x14ac:dyDescent="0.2">
      <c r="A965" s="1"/>
      <c r="B965" s="1"/>
      <c r="C965" s="1"/>
      <c r="D965" s="1"/>
    </row>
    <row r="966" spans="1:4" x14ac:dyDescent="0.2">
      <c r="A966" s="1"/>
      <c r="B966" s="1"/>
      <c r="C966" s="1"/>
      <c r="D966" s="1"/>
    </row>
    <row r="967" spans="1:4" x14ac:dyDescent="0.2">
      <c r="A967" s="1"/>
      <c r="B967" s="1"/>
      <c r="C967" s="1"/>
      <c r="D967" s="1"/>
    </row>
    <row r="968" spans="1:4" x14ac:dyDescent="0.2">
      <c r="A968" s="1"/>
      <c r="B968" s="1"/>
      <c r="C968" s="1"/>
      <c r="D968" s="1"/>
    </row>
    <row r="969" spans="1:4" x14ac:dyDescent="0.2">
      <c r="A969" s="1"/>
      <c r="B969" s="1"/>
      <c r="C969" s="1"/>
      <c r="D969" s="1"/>
    </row>
    <row r="970" spans="1:4" x14ac:dyDescent="0.2">
      <c r="A970" s="1"/>
      <c r="B970" s="1"/>
      <c r="C970" s="1"/>
      <c r="D970" s="1"/>
    </row>
    <row r="971" spans="1:4" x14ac:dyDescent="0.2">
      <c r="A971" s="1"/>
      <c r="B971" s="1"/>
      <c r="C971" s="1"/>
      <c r="D971" s="1"/>
    </row>
    <row r="972" spans="1:4" x14ac:dyDescent="0.2">
      <c r="A972" s="1"/>
      <c r="B972" s="1"/>
      <c r="C972" s="1"/>
      <c r="D972" s="1"/>
    </row>
    <row r="973" spans="1:4" x14ac:dyDescent="0.2">
      <c r="A973" s="1"/>
      <c r="B973" s="1"/>
      <c r="C973" s="1"/>
      <c r="D973" s="1"/>
    </row>
    <row r="974" spans="1:4" x14ac:dyDescent="0.2">
      <c r="A974" s="1"/>
      <c r="B974" s="1"/>
      <c r="C974" s="1"/>
      <c r="D974" s="1"/>
    </row>
    <row r="975" spans="1:4" x14ac:dyDescent="0.2">
      <c r="A975" s="1"/>
      <c r="B975" s="1"/>
      <c r="C975" s="1"/>
      <c r="D975" s="1"/>
    </row>
    <row r="976" spans="1:4" x14ac:dyDescent="0.2">
      <c r="A976" s="1"/>
      <c r="B976" s="1"/>
      <c r="C976" s="1"/>
      <c r="D976" s="1"/>
    </row>
    <row r="977" spans="1:4" x14ac:dyDescent="0.2">
      <c r="A977" s="1"/>
      <c r="B977" s="1"/>
      <c r="C977" s="1"/>
      <c r="D977" s="1"/>
    </row>
    <row r="978" spans="1:4" x14ac:dyDescent="0.2">
      <c r="A978" s="1"/>
      <c r="B978" s="1"/>
      <c r="C978" s="1"/>
      <c r="D978" s="1"/>
    </row>
    <row r="979" spans="1:4" x14ac:dyDescent="0.2">
      <c r="A979" s="1"/>
      <c r="B979" s="1"/>
      <c r="C979" s="1"/>
      <c r="D979" s="1"/>
    </row>
    <row r="980" spans="1:4" x14ac:dyDescent="0.2">
      <c r="A980" s="1"/>
      <c r="B980" s="1"/>
      <c r="C980" s="1"/>
      <c r="D980" s="1"/>
    </row>
    <row r="981" spans="1:4" x14ac:dyDescent="0.2">
      <c r="A981" s="1"/>
      <c r="B981" s="1"/>
      <c r="C981" s="1"/>
      <c r="D981" s="1"/>
    </row>
    <row r="982" spans="1:4" x14ac:dyDescent="0.2">
      <c r="A982" s="1"/>
      <c r="B982" s="1"/>
      <c r="C982" s="1"/>
      <c r="D982" s="1"/>
    </row>
    <row r="983" spans="1:4" x14ac:dyDescent="0.2">
      <c r="A983" s="1"/>
      <c r="B983" s="1"/>
      <c r="C983" s="1"/>
      <c r="D983" s="1"/>
    </row>
    <row r="984" spans="1:4" x14ac:dyDescent="0.2">
      <c r="A984" s="1"/>
      <c r="B984" s="1"/>
      <c r="C984" s="1"/>
      <c r="D984" s="1"/>
    </row>
    <row r="985" spans="1:4" x14ac:dyDescent="0.2">
      <c r="A985" s="1"/>
      <c r="B985" s="1"/>
      <c r="C985" s="1"/>
      <c r="D985" s="1"/>
    </row>
    <row r="986" spans="1:4" x14ac:dyDescent="0.2">
      <c r="A986" s="1"/>
      <c r="B986" s="1"/>
      <c r="C986" s="1"/>
      <c r="D986" s="1"/>
    </row>
    <row r="987" spans="1:4" x14ac:dyDescent="0.2">
      <c r="A987" s="1"/>
      <c r="B987" s="1"/>
      <c r="C987" s="1"/>
      <c r="D987" s="1"/>
    </row>
    <row r="988" spans="1:4" x14ac:dyDescent="0.2">
      <c r="A988" s="1"/>
      <c r="B988" s="1"/>
      <c r="C988" s="1"/>
      <c r="D988" s="1"/>
    </row>
    <row r="989" spans="1:4" x14ac:dyDescent="0.2">
      <c r="A989" s="1"/>
      <c r="B989" s="1"/>
      <c r="C989" s="1"/>
      <c r="D989" s="1"/>
    </row>
    <row r="990" spans="1:4" x14ac:dyDescent="0.2">
      <c r="A990" s="1"/>
      <c r="B990" s="1"/>
      <c r="C990" s="1"/>
      <c r="D990" s="1"/>
    </row>
    <row r="991" spans="1:4" x14ac:dyDescent="0.2">
      <c r="A991" s="1"/>
      <c r="B991" s="1"/>
      <c r="C991" s="1"/>
      <c r="D991" s="1"/>
    </row>
    <row r="992" spans="1:4" x14ac:dyDescent="0.2">
      <c r="A992" s="1"/>
      <c r="B992" s="1"/>
      <c r="C992" s="1"/>
      <c r="D992" s="1"/>
    </row>
    <row r="993" spans="1:4" x14ac:dyDescent="0.2">
      <c r="A993" s="1"/>
      <c r="B993" s="1"/>
      <c r="C993" s="1"/>
      <c r="D993" s="1"/>
    </row>
    <row r="994" spans="1:4" x14ac:dyDescent="0.2">
      <c r="A994" s="1"/>
      <c r="B994" s="1"/>
      <c r="C994" s="1"/>
      <c r="D994" s="1"/>
    </row>
    <row r="995" spans="1:4" x14ac:dyDescent="0.2">
      <c r="A995" s="1"/>
      <c r="B995" s="1"/>
      <c r="C995" s="1"/>
      <c r="D995" s="1"/>
    </row>
    <row r="996" spans="1:4" x14ac:dyDescent="0.2">
      <c r="A996" s="1"/>
      <c r="B996" s="1"/>
      <c r="C996" s="1"/>
      <c r="D996" s="1"/>
    </row>
    <row r="997" spans="1:4" x14ac:dyDescent="0.2">
      <c r="A997" s="1"/>
      <c r="B997" s="1"/>
      <c r="C997" s="1"/>
      <c r="D997" s="1"/>
    </row>
    <row r="998" spans="1:4" x14ac:dyDescent="0.2">
      <c r="A998" s="1"/>
      <c r="B998" s="1"/>
      <c r="C998" s="1"/>
      <c r="D998" s="1"/>
    </row>
    <row r="999" spans="1:4" x14ac:dyDescent="0.2">
      <c r="A999" s="1"/>
      <c r="B999" s="1"/>
      <c r="C999" s="1"/>
      <c r="D999" s="1"/>
    </row>
    <row r="1000" spans="1:4" x14ac:dyDescent="0.2">
      <c r="A1000" s="1"/>
      <c r="B1000" s="1"/>
      <c r="C1000" s="1"/>
      <c r="D1000" s="1"/>
    </row>
    <row r="1001" spans="1:4" x14ac:dyDescent="0.2">
      <c r="A1001" s="1"/>
      <c r="B1001" s="1"/>
      <c r="C1001" s="1"/>
      <c r="D1001" s="1"/>
    </row>
    <row r="1002" spans="1:4" x14ac:dyDescent="0.2">
      <c r="A1002" s="1"/>
      <c r="B1002" s="1"/>
      <c r="C1002" s="1"/>
      <c r="D1002" s="1"/>
    </row>
    <row r="1003" spans="1:4" x14ac:dyDescent="0.2">
      <c r="A1003" s="1"/>
      <c r="B1003" s="1"/>
      <c r="C1003" s="1"/>
      <c r="D1003" s="1"/>
    </row>
    <row r="1004" spans="1:4" x14ac:dyDescent="0.2">
      <c r="A1004" s="1"/>
      <c r="B1004" s="1"/>
      <c r="C1004" s="1"/>
      <c r="D1004" s="1"/>
    </row>
  </sheetData>
  <sheetProtection sheet="1" objects="1" scenarios="1"/>
  <hyperlinks>
    <hyperlink ref="D9" r:id="rId1" display="https://www.cokesolutions.com/equipment/vending-machines" xr:uid="{6C81B690-6D2B-EE42-A137-1FA5C9B9FAA4}"/>
    <hyperlink ref="D76" r:id="rId2" display="https://www.cokesolutions.com/equipment/vending-machines" xr:uid="{2BED3D4C-BBE5-6743-A4EB-D44DCC959B0E}"/>
    <hyperlink ref="D74" r:id="rId3" display="https://www.cokesolutions.com/equipment/vending-machines" xr:uid="{399059A0-9B7E-E643-BFF2-A7D2B3AECB2E}"/>
  </hyperlinks>
  <pageMargins left="0.7" right="0.7" top="0.75" bottom="0.75" header="0.3" footer="0.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4B468-AF7D-4546-A68C-7D5BC879300B}">
  <dimension ref="A1:H46"/>
  <sheetViews>
    <sheetView zoomScale="108" workbookViewId="0">
      <selection activeCell="Q54" sqref="Q54:Q55"/>
    </sheetView>
  </sheetViews>
  <sheetFormatPr baseColWidth="10" defaultRowHeight="16" x14ac:dyDescent="0.2"/>
  <cols>
    <col min="1" max="1" width="17.83203125" bestFit="1" customWidth="1"/>
    <col min="2" max="2" width="25.33203125" customWidth="1"/>
    <col min="3" max="8" width="11.83203125" customWidth="1"/>
  </cols>
  <sheetData>
    <row r="1" spans="1:8" ht="18" x14ac:dyDescent="0.2">
      <c r="A1" s="51" t="s">
        <v>0</v>
      </c>
    </row>
    <row r="2" spans="1:8" ht="18" x14ac:dyDescent="0.2">
      <c r="A2" s="51" t="s">
        <v>1</v>
      </c>
    </row>
    <row r="3" spans="1:8" ht="18" x14ac:dyDescent="0.2">
      <c r="A3" s="51" t="s">
        <v>2</v>
      </c>
    </row>
    <row r="4" spans="1:8" ht="18" x14ac:dyDescent="0.2">
      <c r="A4" s="51" t="s">
        <v>458</v>
      </c>
    </row>
    <row r="5" spans="1:8" ht="18" x14ac:dyDescent="0.2">
      <c r="A5" s="51"/>
    </row>
    <row r="6" spans="1:8" ht="18" x14ac:dyDescent="0.2">
      <c r="A6" s="51" t="s">
        <v>454</v>
      </c>
    </row>
    <row r="7" spans="1:8" ht="17" thickBot="1" x14ac:dyDescent="0.25"/>
    <row r="8" spans="1:8" ht="17" thickBot="1" x14ac:dyDescent="0.25">
      <c r="A8" s="46"/>
      <c r="B8" s="46"/>
      <c r="C8" s="82" t="s">
        <v>403</v>
      </c>
      <c r="D8" s="84"/>
      <c r="E8" s="83" t="s">
        <v>404</v>
      </c>
      <c r="F8" s="83"/>
      <c r="G8" s="84"/>
      <c r="H8" s="57"/>
    </row>
    <row r="9" spans="1:8" ht="36" customHeight="1" thickBot="1" x14ac:dyDescent="0.25">
      <c r="A9" s="80" t="s">
        <v>450</v>
      </c>
      <c r="B9" s="81"/>
      <c r="C9" s="87" t="s">
        <v>405</v>
      </c>
      <c r="D9" s="87" t="s">
        <v>406</v>
      </c>
      <c r="E9" s="87" t="s">
        <v>407</v>
      </c>
      <c r="F9" s="87" t="s">
        <v>408</v>
      </c>
      <c r="G9" s="87" t="s">
        <v>409</v>
      </c>
      <c r="H9" s="87" t="s">
        <v>410</v>
      </c>
    </row>
    <row r="10" spans="1:8" ht="17" thickBot="1" x14ac:dyDescent="0.25">
      <c r="A10" s="58" t="s">
        <v>402</v>
      </c>
      <c r="B10" s="59"/>
      <c r="C10" s="72">
        <f>SUM(C12:C45)</f>
        <v>17</v>
      </c>
      <c r="D10" s="72">
        <f>SUM(D12:D45)</f>
        <v>7</v>
      </c>
      <c r="E10" s="72">
        <f>SUM(E12:E45)</f>
        <v>5</v>
      </c>
      <c r="F10" s="72">
        <f>SUM(F12:F45)</f>
        <v>1</v>
      </c>
      <c r="G10" s="72">
        <f>SUM(G12:G45)</f>
        <v>4</v>
      </c>
      <c r="H10" s="72">
        <f>SUM(H12:H45)</f>
        <v>2</v>
      </c>
    </row>
    <row r="11" spans="1:8" x14ac:dyDescent="0.2">
      <c r="A11" s="52"/>
      <c r="B11" s="61"/>
      <c r="C11" s="73"/>
      <c r="D11" s="73"/>
      <c r="E11" s="73"/>
      <c r="F11" s="73"/>
      <c r="G11" s="73"/>
      <c r="H11" s="73"/>
    </row>
    <row r="12" spans="1:8" x14ac:dyDescent="0.2">
      <c r="A12" s="68" t="s">
        <v>411</v>
      </c>
      <c r="B12" s="67" t="s">
        <v>412</v>
      </c>
      <c r="C12" s="74"/>
      <c r="D12" s="74">
        <v>4</v>
      </c>
      <c r="E12" s="74"/>
      <c r="F12" s="74"/>
      <c r="G12" s="74"/>
      <c r="H12" s="74"/>
    </row>
    <row r="13" spans="1:8" x14ac:dyDescent="0.2">
      <c r="A13" s="62"/>
      <c r="B13" s="61" t="s">
        <v>413</v>
      </c>
      <c r="C13" s="75"/>
      <c r="D13" s="75">
        <v>1</v>
      </c>
      <c r="E13" s="75"/>
      <c r="F13" s="75"/>
      <c r="G13" s="75"/>
      <c r="H13" s="75"/>
    </row>
    <row r="14" spans="1:8" x14ac:dyDescent="0.2">
      <c r="A14" s="62"/>
      <c r="B14" s="61" t="s">
        <v>414</v>
      </c>
      <c r="C14" s="75">
        <v>1</v>
      </c>
      <c r="D14" s="75"/>
      <c r="E14" s="75"/>
      <c r="F14" s="75"/>
      <c r="G14" s="75"/>
      <c r="H14" s="75"/>
    </row>
    <row r="15" spans="1:8" x14ac:dyDescent="0.2">
      <c r="A15" s="62"/>
      <c r="B15" s="61" t="s">
        <v>415</v>
      </c>
      <c r="C15" s="75"/>
      <c r="D15" s="75">
        <v>2</v>
      </c>
      <c r="E15" s="75"/>
      <c r="F15" s="75"/>
      <c r="G15" s="75"/>
      <c r="H15" s="75"/>
    </row>
    <row r="16" spans="1:8" x14ac:dyDescent="0.2">
      <c r="A16" s="62"/>
      <c r="B16" s="61" t="s">
        <v>443</v>
      </c>
      <c r="C16" s="75">
        <v>1</v>
      </c>
      <c r="D16" s="75"/>
      <c r="E16" s="75"/>
      <c r="F16" s="75"/>
      <c r="G16" s="75"/>
      <c r="H16" s="75"/>
    </row>
    <row r="17" spans="1:8" x14ac:dyDescent="0.2">
      <c r="A17" s="68" t="s">
        <v>442</v>
      </c>
      <c r="B17" s="67"/>
      <c r="C17" s="74"/>
      <c r="D17" s="74"/>
      <c r="E17" s="74"/>
      <c r="F17" s="74"/>
      <c r="G17" s="74"/>
      <c r="H17" s="74"/>
    </row>
    <row r="18" spans="1:8" x14ac:dyDescent="0.2">
      <c r="A18" s="63"/>
      <c r="B18" s="61" t="s">
        <v>444</v>
      </c>
      <c r="C18" s="75">
        <v>1</v>
      </c>
      <c r="D18" s="75"/>
      <c r="E18" s="75"/>
      <c r="F18" s="75"/>
      <c r="G18" s="75"/>
      <c r="H18" s="75"/>
    </row>
    <row r="19" spans="1:8" x14ac:dyDescent="0.2">
      <c r="A19" s="62"/>
      <c r="B19" s="61" t="s">
        <v>416</v>
      </c>
      <c r="C19" s="75">
        <v>1</v>
      </c>
      <c r="D19" s="75"/>
      <c r="E19" s="75"/>
      <c r="F19" s="75"/>
      <c r="G19" s="75"/>
      <c r="H19" s="75"/>
    </row>
    <row r="20" spans="1:8" x14ac:dyDescent="0.2">
      <c r="A20" s="62"/>
      <c r="B20" s="61" t="s">
        <v>417</v>
      </c>
      <c r="C20" s="75">
        <v>2</v>
      </c>
      <c r="D20" s="75"/>
      <c r="E20" s="75"/>
      <c r="F20" s="75"/>
      <c r="G20" s="75"/>
      <c r="H20" s="75"/>
    </row>
    <row r="21" spans="1:8" x14ac:dyDescent="0.2">
      <c r="A21" s="62"/>
      <c r="B21" s="61" t="s">
        <v>418</v>
      </c>
      <c r="C21" s="75">
        <v>2</v>
      </c>
      <c r="D21" s="75"/>
      <c r="E21" s="75"/>
      <c r="F21" s="75"/>
      <c r="G21" s="75"/>
      <c r="H21" s="75"/>
    </row>
    <row r="22" spans="1:8" x14ac:dyDescent="0.2">
      <c r="A22" s="62"/>
      <c r="B22" s="61" t="s">
        <v>419</v>
      </c>
      <c r="C22" s="75">
        <v>1</v>
      </c>
      <c r="D22" s="75"/>
      <c r="E22" s="75"/>
      <c r="F22" s="75"/>
      <c r="G22" s="75"/>
      <c r="H22" s="75"/>
    </row>
    <row r="23" spans="1:8" x14ac:dyDescent="0.2">
      <c r="A23" s="62"/>
      <c r="B23" s="61" t="s">
        <v>445</v>
      </c>
      <c r="C23" s="75">
        <v>1</v>
      </c>
      <c r="D23" s="75"/>
      <c r="E23" s="75"/>
      <c r="F23" s="75"/>
      <c r="G23" s="75"/>
      <c r="H23" s="75"/>
    </row>
    <row r="24" spans="1:8" x14ac:dyDescent="0.2">
      <c r="A24" s="68" t="s">
        <v>456</v>
      </c>
      <c r="B24" s="67"/>
      <c r="C24" s="74"/>
      <c r="D24" s="74"/>
      <c r="E24" s="74"/>
      <c r="F24" s="74"/>
      <c r="G24" s="74"/>
      <c r="H24" s="74"/>
    </row>
    <row r="25" spans="1:8" x14ac:dyDescent="0.2">
      <c r="A25" s="63"/>
      <c r="B25" s="64" t="s">
        <v>455</v>
      </c>
      <c r="C25" s="76">
        <v>3</v>
      </c>
      <c r="D25" s="76"/>
      <c r="E25" s="76"/>
      <c r="F25" s="76"/>
      <c r="G25" s="76"/>
      <c r="H25" s="76"/>
    </row>
    <row r="26" spans="1:8" x14ac:dyDescent="0.2">
      <c r="A26" s="68" t="s">
        <v>447</v>
      </c>
      <c r="B26" s="31"/>
      <c r="C26" s="74"/>
      <c r="D26" s="74"/>
      <c r="E26" s="74"/>
      <c r="F26" s="74"/>
      <c r="G26" s="74"/>
      <c r="H26" s="74"/>
    </row>
    <row r="27" spans="1:8" x14ac:dyDescent="0.2">
      <c r="A27" s="52"/>
      <c r="B27" s="101" t="s">
        <v>457</v>
      </c>
      <c r="C27" s="75"/>
      <c r="D27" s="75"/>
      <c r="E27" s="75"/>
      <c r="F27" s="75"/>
      <c r="G27" s="75"/>
      <c r="H27" s="75">
        <v>1</v>
      </c>
    </row>
    <row r="28" spans="1:8" x14ac:dyDescent="0.2">
      <c r="A28" s="63"/>
      <c r="B28" s="61" t="s">
        <v>446</v>
      </c>
      <c r="C28" s="75">
        <v>1</v>
      </c>
      <c r="D28" s="75"/>
      <c r="E28" s="75"/>
      <c r="F28" s="75"/>
      <c r="G28" s="75"/>
      <c r="H28" s="75">
        <v>1</v>
      </c>
    </row>
    <row r="29" spans="1:8" x14ac:dyDescent="0.2">
      <c r="A29" s="68" t="s">
        <v>420</v>
      </c>
      <c r="B29" s="67"/>
      <c r="C29" s="74"/>
      <c r="D29" s="74"/>
      <c r="E29" s="74"/>
      <c r="F29" s="74"/>
      <c r="G29" s="74"/>
      <c r="H29" s="74"/>
    </row>
    <row r="30" spans="1:8" x14ac:dyDescent="0.2">
      <c r="A30" s="63"/>
      <c r="B30" s="61" t="s">
        <v>448</v>
      </c>
      <c r="C30" s="75">
        <v>2</v>
      </c>
      <c r="D30" s="75"/>
      <c r="E30" s="75"/>
      <c r="F30" s="75"/>
      <c r="G30" s="75"/>
      <c r="H30" s="75"/>
    </row>
    <row r="31" spans="1:8" x14ac:dyDescent="0.2">
      <c r="A31" s="62"/>
      <c r="B31" s="61" t="s">
        <v>449</v>
      </c>
      <c r="C31" s="75">
        <v>1</v>
      </c>
      <c r="D31" s="75"/>
      <c r="E31" s="75">
        <v>4</v>
      </c>
      <c r="F31" s="75">
        <v>1</v>
      </c>
      <c r="G31" s="75">
        <v>1</v>
      </c>
      <c r="H31" s="75"/>
    </row>
    <row r="32" spans="1:8" x14ac:dyDescent="0.2">
      <c r="A32" s="68" t="s">
        <v>421</v>
      </c>
      <c r="B32" s="67"/>
      <c r="C32" s="74"/>
      <c r="D32" s="74"/>
      <c r="E32" s="74"/>
      <c r="F32" s="74"/>
      <c r="G32" s="74"/>
      <c r="H32" s="74"/>
    </row>
    <row r="33" spans="1:8" x14ac:dyDescent="0.2">
      <c r="A33" s="62"/>
      <c r="B33" s="61" t="s">
        <v>422</v>
      </c>
      <c r="C33" s="75"/>
      <c r="D33" s="75"/>
      <c r="E33" s="75"/>
      <c r="F33" s="75"/>
      <c r="G33" s="75"/>
      <c r="H33" s="75"/>
    </row>
    <row r="34" spans="1:8" x14ac:dyDescent="0.2">
      <c r="A34" s="62"/>
      <c r="B34" s="61" t="s">
        <v>423</v>
      </c>
      <c r="C34" s="75"/>
      <c r="D34" s="75"/>
      <c r="E34" s="75"/>
      <c r="F34" s="75"/>
      <c r="G34" s="75"/>
      <c r="H34" s="75"/>
    </row>
    <row r="35" spans="1:8" x14ac:dyDescent="0.2">
      <c r="A35" s="62"/>
      <c r="B35" s="61" t="s">
        <v>424</v>
      </c>
      <c r="C35" s="75"/>
      <c r="D35" s="75"/>
      <c r="E35" s="75"/>
      <c r="F35" s="75"/>
      <c r="G35" s="75"/>
      <c r="H35" s="75"/>
    </row>
    <row r="36" spans="1:8" x14ac:dyDescent="0.2">
      <c r="A36" s="69"/>
      <c r="B36" s="70" t="s">
        <v>425</v>
      </c>
      <c r="C36" s="77"/>
      <c r="D36" s="77"/>
      <c r="E36" s="77">
        <v>1</v>
      </c>
      <c r="F36" s="77"/>
      <c r="G36" s="77"/>
      <c r="H36" s="77"/>
    </row>
    <row r="37" spans="1:8" x14ac:dyDescent="0.2">
      <c r="A37" s="68" t="s">
        <v>426</v>
      </c>
      <c r="B37" s="67"/>
      <c r="C37" s="74"/>
      <c r="D37" s="74"/>
      <c r="E37" s="74"/>
      <c r="F37" s="74"/>
      <c r="G37" s="74"/>
      <c r="H37" s="74"/>
    </row>
    <row r="38" spans="1:8" x14ac:dyDescent="0.2">
      <c r="A38" s="63"/>
      <c r="B38" s="61" t="s">
        <v>427</v>
      </c>
      <c r="C38" s="75"/>
      <c r="D38" s="75"/>
      <c r="E38" s="75"/>
      <c r="F38" s="75"/>
      <c r="G38" s="75"/>
      <c r="H38" s="75"/>
    </row>
    <row r="39" spans="1:8" x14ac:dyDescent="0.2">
      <c r="A39" s="62"/>
      <c r="B39" s="61" t="s">
        <v>428</v>
      </c>
      <c r="C39" s="75"/>
      <c r="D39" s="75"/>
      <c r="E39" s="75"/>
      <c r="F39" s="75"/>
      <c r="G39" s="75"/>
      <c r="H39" s="75"/>
    </row>
    <row r="40" spans="1:8" x14ac:dyDescent="0.2">
      <c r="A40" s="62"/>
      <c r="B40" s="61" t="s">
        <v>429</v>
      </c>
      <c r="C40" s="75"/>
      <c r="D40" s="75"/>
      <c r="E40" s="75"/>
      <c r="F40" s="75"/>
      <c r="G40" s="75"/>
      <c r="H40" s="75"/>
    </row>
    <row r="41" spans="1:8" x14ac:dyDescent="0.2">
      <c r="A41" s="62"/>
      <c r="B41" s="61" t="s">
        <v>430</v>
      </c>
      <c r="C41" s="75"/>
      <c r="D41" s="75"/>
      <c r="E41" s="75"/>
      <c r="F41" s="75"/>
      <c r="G41" s="75"/>
      <c r="H41" s="75"/>
    </row>
    <row r="42" spans="1:8" x14ac:dyDescent="0.2">
      <c r="A42" s="69"/>
      <c r="B42" s="70" t="s">
        <v>431</v>
      </c>
      <c r="C42" s="77"/>
      <c r="D42" s="77"/>
      <c r="E42" s="77"/>
      <c r="F42" s="77"/>
      <c r="G42" s="77"/>
      <c r="H42" s="77"/>
    </row>
    <row r="43" spans="1:8" x14ac:dyDescent="0.2">
      <c r="A43" s="66" t="s">
        <v>451</v>
      </c>
      <c r="B43" s="67"/>
      <c r="C43" s="74"/>
      <c r="D43" s="74"/>
      <c r="E43" s="74"/>
      <c r="F43" s="74"/>
      <c r="G43" s="74"/>
      <c r="H43" s="74"/>
    </row>
    <row r="44" spans="1:8" x14ac:dyDescent="0.2">
      <c r="A44" s="63"/>
      <c r="B44" s="61" t="s">
        <v>452</v>
      </c>
      <c r="C44" s="75"/>
      <c r="D44" s="75"/>
      <c r="E44" s="75"/>
      <c r="F44" s="75"/>
      <c r="G44" s="75">
        <v>1</v>
      </c>
      <c r="H44" s="75"/>
    </row>
    <row r="45" spans="1:8" x14ac:dyDescent="0.2">
      <c r="A45" s="63"/>
      <c r="B45" s="61" t="s">
        <v>453</v>
      </c>
      <c r="C45" s="75"/>
      <c r="D45" s="75"/>
      <c r="E45" s="75"/>
      <c r="F45" s="75"/>
      <c r="G45" s="75">
        <v>2</v>
      </c>
      <c r="H45" s="75"/>
    </row>
    <row r="46" spans="1:8" ht="17" thickBot="1" x14ac:dyDescent="0.25">
      <c r="A46" s="65"/>
      <c r="B46" s="6"/>
      <c r="C46" s="78"/>
      <c r="D46" s="78"/>
      <c r="E46" s="78"/>
      <c r="F46" s="78"/>
      <c r="G46" s="78"/>
      <c r="H46" s="78"/>
    </row>
  </sheetData>
  <sheetProtection sheet="1" objects="1" scenarios="1"/>
  <mergeCells count="3">
    <mergeCell ref="A9:B9"/>
    <mergeCell ref="C8:D8"/>
    <mergeCell ref="E8:G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2AEAE-2C47-6C4E-B9E6-4CDEEE8FB872}">
  <dimension ref="A1:B18"/>
  <sheetViews>
    <sheetView workbookViewId="0">
      <selection activeCell="Q54" sqref="Q54:Q55"/>
    </sheetView>
  </sheetViews>
  <sheetFormatPr baseColWidth="10" defaultRowHeight="16" x14ac:dyDescent="0.2"/>
  <cols>
    <col min="1" max="1" width="30.5" customWidth="1"/>
    <col min="2" max="2" width="14.6640625" bestFit="1" customWidth="1"/>
  </cols>
  <sheetData>
    <row r="1" spans="1:2" ht="18" x14ac:dyDescent="0.2">
      <c r="A1" s="51" t="s">
        <v>0</v>
      </c>
    </row>
    <row r="2" spans="1:2" ht="18" x14ac:dyDescent="0.2">
      <c r="A2" s="51" t="s">
        <v>1</v>
      </c>
    </row>
    <row r="3" spans="1:2" ht="18" x14ac:dyDescent="0.2">
      <c r="A3" s="51" t="s">
        <v>2</v>
      </c>
    </row>
    <row r="4" spans="1:2" ht="18" x14ac:dyDescent="0.2">
      <c r="A4" s="51" t="s">
        <v>471</v>
      </c>
    </row>
    <row r="5" spans="1:2" ht="17" thickBot="1" x14ac:dyDescent="0.25"/>
    <row r="6" spans="1:2" ht="24" customHeight="1" x14ac:dyDescent="0.2">
      <c r="A6" s="91" t="s">
        <v>459</v>
      </c>
      <c r="B6" s="104" t="s">
        <v>460</v>
      </c>
    </row>
    <row r="7" spans="1:2" ht="24" customHeight="1" x14ac:dyDescent="0.2">
      <c r="A7" s="102" t="s">
        <v>461</v>
      </c>
      <c r="B7" s="85">
        <v>602</v>
      </c>
    </row>
    <row r="8" spans="1:2" ht="24" customHeight="1" x14ac:dyDescent="0.2">
      <c r="A8" s="52" t="s">
        <v>411</v>
      </c>
      <c r="B8" s="85"/>
    </row>
    <row r="9" spans="1:2" ht="24" customHeight="1" x14ac:dyDescent="0.2">
      <c r="A9" s="62" t="s">
        <v>463</v>
      </c>
      <c r="B9" s="86">
        <v>36</v>
      </c>
    </row>
    <row r="10" spans="1:2" ht="24" customHeight="1" x14ac:dyDescent="0.2">
      <c r="A10" s="62" t="s">
        <v>464</v>
      </c>
      <c r="B10" s="86">
        <v>38</v>
      </c>
    </row>
    <row r="11" spans="1:2" ht="24" customHeight="1" x14ac:dyDescent="0.2">
      <c r="A11" s="62" t="s">
        <v>465</v>
      </c>
      <c r="B11" s="86">
        <v>218</v>
      </c>
    </row>
    <row r="12" spans="1:2" ht="24" customHeight="1" x14ac:dyDescent="0.2">
      <c r="A12" s="62" t="s">
        <v>462</v>
      </c>
      <c r="B12" s="86">
        <v>42</v>
      </c>
    </row>
    <row r="13" spans="1:2" ht="24" customHeight="1" x14ac:dyDescent="0.2">
      <c r="A13" s="68" t="s">
        <v>469</v>
      </c>
      <c r="B13" s="105"/>
    </row>
    <row r="14" spans="1:2" ht="24" customHeight="1" x14ac:dyDescent="0.2">
      <c r="A14" s="62" t="s">
        <v>466</v>
      </c>
      <c r="B14" s="86">
        <v>4</v>
      </c>
    </row>
    <row r="15" spans="1:2" ht="24" customHeight="1" x14ac:dyDescent="0.2">
      <c r="A15" s="62" t="s">
        <v>443</v>
      </c>
      <c r="B15" s="86">
        <v>4</v>
      </c>
    </row>
    <row r="16" spans="1:2" ht="24" customHeight="1" x14ac:dyDescent="0.2">
      <c r="A16" s="62" t="s">
        <v>470</v>
      </c>
      <c r="B16" s="86">
        <v>48</v>
      </c>
    </row>
    <row r="17" spans="1:2" ht="24" customHeight="1" x14ac:dyDescent="0.2">
      <c r="A17" s="62" t="s">
        <v>467</v>
      </c>
      <c r="B17" s="86">
        <v>172</v>
      </c>
    </row>
    <row r="18" spans="1:2" ht="24" customHeight="1" thickBot="1" x14ac:dyDescent="0.25">
      <c r="A18" s="103" t="s">
        <v>468</v>
      </c>
      <c r="B18" s="106">
        <v>40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Program and Marketing Funding</vt:lpstr>
      <vt:lpstr>Cost Evaluation Market Basket</vt:lpstr>
      <vt:lpstr>Comprehensive Product List</vt:lpstr>
      <vt:lpstr>Vending Proposal</vt:lpstr>
      <vt:lpstr>Vending Equipment Placements</vt:lpstr>
      <vt:lpstr>Beverage Dispensing Equipment</vt:lpstr>
      <vt:lpstr>CO2 Gas Tank Usage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D. Berlin III</dc:creator>
  <cp:lastModifiedBy>Richard D. Berlin III</cp:lastModifiedBy>
  <dcterms:created xsi:type="dcterms:W3CDTF">2025-02-06T13:16:01Z</dcterms:created>
  <dcterms:modified xsi:type="dcterms:W3CDTF">2025-02-07T23:37:45Z</dcterms:modified>
</cp:coreProperties>
</file>